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x900963\Documents\LUCAS\"/>
    </mc:Choice>
  </mc:AlternateContent>
  <bookViews>
    <workbookView xWindow="0" yWindow="0" windowWidth="20490" windowHeight="7650" tabRatio="715"/>
  </bookViews>
  <sheets>
    <sheet name="Despesas Gerais  " sheetId="8" r:id="rId1"/>
  </sheets>
  <externalReferences>
    <externalReference r:id="rId2"/>
  </externalReferences>
  <definedNames>
    <definedName name="_xlnm._FilterDatabase" localSheetId="0" hidden="1">'Despesas Gerais  '!$A$4:$J$200</definedName>
  </definedNames>
  <calcPr calcId="162913" iterate="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8" l="1"/>
  <c r="I66" i="8"/>
  <c r="I33" i="8" l="1"/>
  <c r="I32" i="8"/>
  <c r="I7" i="8"/>
  <c r="I8" i="8"/>
  <c r="I180" i="8"/>
  <c r="I176" i="8"/>
  <c r="I175" i="8"/>
  <c r="I132" i="8"/>
  <c r="I115" i="8"/>
  <c r="I99" i="8"/>
  <c r="I100" i="8"/>
  <c r="I101" i="8"/>
  <c r="I102" i="8"/>
  <c r="I104" i="8"/>
  <c r="I105" i="8"/>
  <c r="I106" i="8"/>
  <c r="I107" i="8"/>
  <c r="I108" i="8"/>
  <c r="I109" i="8"/>
  <c r="I110" i="8"/>
  <c r="I111" i="8"/>
  <c r="I93" i="8"/>
  <c r="I92" i="8"/>
  <c r="I90" i="8"/>
  <c r="I79" i="8" l="1"/>
  <c r="I71" i="8"/>
  <c r="I48" i="8"/>
  <c r="I47" i="8"/>
  <c r="I46" i="8"/>
  <c r="I44" i="8"/>
  <c r="I42" i="8"/>
  <c r="I22" i="8"/>
  <c r="I24" i="8"/>
  <c r="I25" i="8"/>
  <c r="I26" i="8"/>
  <c r="I27" i="8"/>
  <c r="I29" i="8"/>
  <c r="J1" i="8"/>
  <c r="I21" i="8"/>
  <c r="I19" i="8"/>
  <c r="I18" i="8"/>
  <c r="I20" i="8"/>
  <c r="I30" i="8"/>
  <c r="I31" i="8"/>
  <c r="I34" i="8"/>
  <c r="I200" i="8" l="1"/>
  <c r="I199" i="8"/>
  <c r="I198" i="8"/>
  <c r="I197" i="8"/>
  <c r="I196" i="8"/>
  <c r="I195" i="8"/>
  <c r="I194" i="8"/>
  <c r="I193" i="8"/>
  <c r="I192" i="8"/>
  <c r="I191" i="8"/>
  <c r="I190" i="8"/>
  <c r="I189" i="8"/>
  <c r="I188" i="8"/>
  <c r="I186" i="8"/>
  <c r="I182" i="8"/>
  <c r="I181" i="8"/>
  <c r="I179" i="8"/>
  <c r="I178" i="8"/>
  <c r="I177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4" i="8"/>
  <c r="I113" i="8"/>
  <c r="I112" i="8"/>
  <c r="I98" i="8"/>
  <c r="I97" i="8"/>
  <c r="I96" i="8"/>
  <c r="I91" i="8"/>
  <c r="I89" i="8"/>
  <c r="I88" i="8"/>
  <c r="I87" i="8"/>
  <c r="I86" i="8"/>
  <c r="I85" i="8"/>
  <c r="I84" i="8"/>
  <c r="I83" i="8"/>
  <c r="I82" i="8"/>
  <c r="I80" i="8"/>
  <c r="I78" i="8"/>
  <c r="I77" i="8"/>
  <c r="I75" i="8"/>
  <c r="I74" i="8"/>
  <c r="I73" i="8"/>
  <c r="I72" i="8"/>
  <c r="I70" i="8"/>
  <c r="I69" i="8"/>
  <c r="I68" i="8"/>
  <c r="I65" i="8"/>
  <c r="I64" i="8"/>
  <c r="I63" i="8"/>
  <c r="I62" i="8"/>
  <c r="I61" i="8"/>
  <c r="I60" i="8"/>
  <c r="I58" i="8"/>
  <c r="I57" i="8"/>
  <c r="I55" i="8"/>
  <c r="I54" i="8"/>
  <c r="I53" i="8"/>
  <c r="I52" i="8"/>
  <c r="I51" i="8"/>
  <c r="I50" i="8"/>
  <c r="I45" i="8"/>
  <c r="I43" i="8"/>
  <c r="I41" i="8"/>
  <c r="I40" i="8"/>
  <c r="I39" i="8"/>
  <c r="I38" i="8"/>
  <c r="I37" i="8"/>
  <c r="I36" i="8"/>
  <c r="I35" i="8"/>
  <c r="I17" i="8"/>
  <c r="I15" i="8"/>
  <c r="I14" i="8"/>
  <c r="I13" i="8"/>
  <c r="I12" i="8"/>
  <c r="I11" i="8"/>
  <c r="I10" i="8"/>
  <c r="I9" i="8"/>
  <c r="I6" i="8"/>
  <c r="I5" i="8"/>
</calcChain>
</file>

<file path=xl/sharedStrings.xml><?xml version="1.0" encoding="utf-8"?>
<sst xmlns="http://schemas.openxmlformats.org/spreadsheetml/2006/main" count="1263" uniqueCount="252">
  <si>
    <t>Capex</t>
  </si>
  <si>
    <t>Opex</t>
  </si>
  <si>
    <t>GP</t>
  </si>
  <si>
    <t>Encargos financeiros</t>
  </si>
  <si>
    <t>Comissões pagas</t>
  </si>
  <si>
    <t>Despesas Bancarias</t>
  </si>
  <si>
    <t>Salários</t>
  </si>
  <si>
    <t xml:space="preserve">Clube Moza </t>
  </si>
  <si>
    <t>Custos com licenças</t>
  </si>
  <si>
    <t>Internet</t>
  </si>
  <si>
    <t>Material de escritorio</t>
  </si>
  <si>
    <t xml:space="preserve">Renda </t>
  </si>
  <si>
    <t>Taxas</t>
  </si>
  <si>
    <t xml:space="preserve">Treinamento </t>
  </si>
  <si>
    <t xml:space="preserve">Material desportivo </t>
  </si>
  <si>
    <t xml:space="preserve">Aluguer de Espaço </t>
  </si>
  <si>
    <t>Desenvolvimento de Website</t>
  </si>
  <si>
    <t>Grand Total</t>
  </si>
  <si>
    <t>Row Labels</t>
  </si>
  <si>
    <t>Classificação</t>
  </si>
  <si>
    <t xml:space="preserve">Controlo </t>
  </si>
  <si>
    <t>Ano</t>
  </si>
  <si>
    <t>Mês</t>
  </si>
  <si>
    <t>Serviço/Fornecimento</t>
  </si>
  <si>
    <t>Âmbito</t>
  </si>
  <si>
    <t>Fornecedor</t>
  </si>
  <si>
    <t>Descrição</t>
  </si>
  <si>
    <t>Valor Real</t>
  </si>
  <si>
    <t>Jan</t>
  </si>
  <si>
    <t>Moza Banco</t>
  </si>
  <si>
    <t>Renda</t>
  </si>
  <si>
    <t xml:space="preserve">Emilio Novele </t>
  </si>
  <si>
    <t xml:space="preserve">Sebastiao Cumaio </t>
  </si>
  <si>
    <t>Fev</t>
  </si>
  <si>
    <t>Ciclo Solidario</t>
  </si>
  <si>
    <t>Smart Point</t>
  </si>
  <si>
    <t>Desporto</t>
  </si>
  <si>
    <t>Farmacia</t>
  </si>
  <si>
    <t xml:space="preserve">Desporto </t>
  </si>
  <si>
    <t>Sidat Sport, Lda</t>
  </si>
  <si>
    <t>Mar</t>
  </si>
  <si>
    <t>Servicos de Terceiros</t>
  </si>
  <si>
    <t>Teledata Mocambique</t>
  </si>
  <si>
    <t xml:space="preserve">Prodesign </t>
  </si>
  <si>
    <t>Kell Design</t>
  </si>
  <si>
    <t xml:space="preserve">Albertino Alberto </t>
  </si>
  <si>
    <t>Clube Moza</t>
  </si>
  <si>
    <t>Coseba</t>
  </si>
  <si>
    <t>Clube Moza - Centro Cultural</t>
  </si>
  <si>
    <t xml:space="preserve">TV cabo </t>
  </si>
  <si>
    <t>Pastelaria Maozinhas Prendadas</t>
  </si>
  <si>
    <t>Emilio Novele</t>
  </si>
  <si>
    <t>Abr</t>
  </si>
  <si>
    <t>FRC Consulting</t>
  </si>
  <si>
    <t>Assembleia Geral</t>
  </si>
  <si>
    <t xml:space="preserve">O Barricao </t>
  </si>
  <si>
    <t xml:space="preserve">Defer Eventos Serviços </t>
  </si>
  <si>
    <t>Restaurante Badru - Sara Abubacar</t>
  </si>
  <si>
    <t>Mai</t>
  </si>
  <si>
    <t>Floatter</t>
  </si>
  <si>
    <t>A- one Distrubutors, lda</t>
  </si>
  <si>
    <t>Solux Grafica e personaliazacao</t>
  </si>
  <si>
    <t xml:space="preserve">Casa 60 </t>
  </si>
  <si>
    <t>Tour de Sustentabilidade</t>
  </si>
  <si>
    <t>Transacções bancárias</t>
  </si>
  <si>
    <t>Jun</t>
  </si>
  <si>
    <t xml:space="preserve">Moazinhas Prendatas </t>
  </si>
  <si>
    <t>Lakeview</t>
  </si>
  <si>
    <t>Campal</t>
  </si>
  <si>
    <t>Jul</t>
  </si>
  <si>
    <t>Hamza Electronics Comercial</t>
  </si>
  <si>
    <t>Jornal Noticias</t>
  </si>
  <si>
    <t>GES 20</t>
  </si>
  <si>
    <t>Xin Ye Comercial, Lda</t>
  </si>
  <si>
    <t>Ago</t>
  </si>
  <si>
    <t>LAM</t>
  </si>
  <si>
    <t xml:space="preserve">No Tasko </t>
  </si>
  <si>
    <t>Set</t>
  </si>
  <si>
    <t xml:space="preserve">Wings Restaurante </t>
  </si>
  <si>
    <t>Helvio Manhavel</t>
  </si>
  <si>
    <t>Out</t>
  </si>
  <si>
    <t>IPEME</t>
  </si>
  <si>
    <t xml:space="preserve">P/ pagamento da comissao de vendas </t>
  </si>
  <si>
    <t>Yolanda Turner</t>
  </si>
  <si>
    <t>Edson Jorge</t>
  </si>
  <si>
    <t>Yannick Sema</t>
  </si>
  <si>
    <t>Nov</t>
  </si>
  <si>
    <t>FACIM</t>
  </si>
  <si>
    <t xml:space="preserve">Terramar Moçambique, Lda </t>
  </si>
  <si>
    <t>Correio Expresso de Moçambique</t>
  </si>
  <si>
    <t>Perfectly Spoken</t>
  </si>
  <si>
    <t>UNISE</t>
  </si>
  <si>
    <t>Dez</t>
  </si>
  <si>
    <t>Transporte de Equipamento</t>
  </si>
  <si>
    <t>Camisetas</t>
  </si>
  <si>
    <t xml:space="preserve">Apoio logistico desportivo </t>
  </si>
  <si>
    <t xml:space="preserve">Kit de 1º Socorros </t>
  </si>
  <si>
    <t>Material de Branding</t>
  </si>
  <si>
    <t xml:space="preserve">Voluntariado - Ciclo Solidário </t>
  </si>
  <si>
    <t xml:space="preserve">Despesas Administrativas </t>
  </si>
  <si>
    <t xml:space="preserve">Despesa de Tour de sustentabilidade </t>
  </si>
  <si>
    <t>Despesas com workshop de Croché</t>
  </si>
  <si>
    <t>Marinela Ngale</t>
  </si>
  <si>
    <t>Ernesto Mindoso</t>
  </si>
  <si>
    <t xml:space="preserve">Stelia Dgedge </t>
  </si>
  <si>
    <t>Paulo Menetiane</t>
  </si>
  <si>
    <t xml:space="preserve">Ajuda de custo </t>
  </si>
  <si>
    <t>Sum of Valor Real</t>
  </si>
  <si>
    <t xml:space="preserve">Equipamento de Comunicação </t>
  </si>
  <si>
    <t xml:space="preserve">Salomon Flores </t>
  </si>
  <si>
    <t>Reembolso</t>
  </si>
  <si>
    <t>Qt</t>
  </si>
  <si>
    <t>Custo Unitário</t>
  </si>
  <si>
    <t>Pensos reutilizaveis, Projecto Ciclo Solidário</t>
  </si>
  <si>
    <t>Renda (95%)</t>
  </si>
  <si>
    <t xml:space="preserve">Licença da Plataforma da Lingua Inglesa </t>
  </si>
  <si>
    <t xml:space="preserve">Entrega de Jornal </t>
  </si>
  <si>
    <t xml:space="preserve">Jornal Noticias </t>
  </si>
  <si>
    <t>Renda (50%)</t>
  </si>
  <si>
    <t xml:space="preserve">Observacoes </t>
  </si>
  <si>
    <t>Formação IAM</t>
  </si>
  <si>
    <t>Treinamento sobre a plantação</t>
  </si>
  <si>
    <t>Custo unitario é com +iva</t>
  </si>
  <si>
    <t xml:space="preserve">Despesas bancarias </t>
  </si>
  <si>
    <t xml:space="preserve">Serviços de terceiros </t>
  </si>
  <si>
    <t xml:space="preserve">Prestação de serviço pelo Projecto Acelerado de Desenvolvimento de Competencias   </t>
  </si>
  <si>
    <t xml:space="preserve">Bolas de Futebol </t>
  </si>
  <si>
    <t>Transporte</t>
  </si>
  <si>
    <t>MF Home e Texteis, Lda</t>
  </si>
  <si>
    <t>Pano de Mesa</t>
  </si>
  <si>
    <t>Compromisso com a Sustentabilidade</t>
  </si>
  <si>
    <t xml:space="preserve">Pasta de Despachos </t>
  </si>
  <si>
    <t xml:space="preserve">INK Mate Computers, Lda </t>
  </si>
  <si>
    <t>Economato</t>
  </si>
  <si>
    <t>Mensal</t>
  </si>
  <si>
    <t>Bilhares</t>
  </si>
  <si>
    <t xml:space="preserve">Economato </t>
  </si>
  <si>
    <t>Prestacao de Serviços (Viverista)</t>
  </si>
  <si>
    <t xml:space="preserve">Cartao em Branco para crachas  </t>
  </si>
  <si>
    <t>Impressão de cartão</t>
  </si>
  <si>
    <t xml:space="preserve">Internet </t>
  </si>
  <si>
    <t>Centro Cultural Clube Moza</t>
  </si>
  <si>
    <t>Estampagem de Equipamento Basquetebol</t>
  </si>
  <si>
    <t>Lanche - Torneio BM</t>
  </si>
  <si>
    <t>Lanche ( 22 Hamburgueres) Torneio BM</t>
  </si>
  <si>
    <t xml:space="preserve">Roll Ups </t>
  </si>
  <si>
    <t xml:space="preserve">Crachas </t>
  </si>
  <si>
    <t>Tigelas Takeaway</t>
  </si>
  <si>
    <t>Petiscos diversificado</t>
  </si>
  <si>
    <t xml:space="preserve">Desenvolvimento de website </t>
  </si>
  <si>
    <t xml:space="preserve">Cartao beneficios </t>
  </si>
  <si>
    <t>Cadeiras giratórias MED (mesa de reunião)</t>
  </si>
  <si>
    <t>Cadeiras giratórias FIXA (mesa de reunião)</t>
  </si>
  <si>
    <t>Desconto de 7500MZN os cartoes custam 100MMZN</t>
  </si>
  <si>
    <t>Lanche (10 hamburgueres e sumo) - BM</t>
  </si>
  <si>
    <t>Sacolas</t>
  </si>
  <si>
    <t>Viagem a Chindeguele</t>
  </si>
  <si>
    <t xml:space="preserve">Combsutivel, Portagens </t>
  </si>
  <si>
    <t xml:space="preserve">Mensal </t>
  </si>
  <si>
    <t xml:space="preserve">Backdrops </t>
  </si>
  <si>
    <t xml:space="preserve">Aperitivos </t>
  </si>
  <si>
    <t xml:space="preserve">Lanches - Torneio BM </t>
  </si>
  <si>
    <t>Camisas Femeninas</t>
  </si>
  <si>
    <t xml:space="preserve">Estampagem sacolas </t>
  </si>
  <si>
    <t xml:space="preserve">Despesas de Alojamento </t>
  </si>
  <si>
    <t xml:space="preserve">Plantas </t>
  </si>
  <si>
    <t xml:space="preserve">Alusivo ao dia de Ambiente </t>
  </si>
  <si>
    <t xml:space="preserve">Stickers </t>
  </si>
  <si>
    <t>Tablet Samsung A9</t>
  </si>
  <si>
    <t xml:space="preserve">Livros de requisicao </t>
  </si>
  <si>
    <t xml:space="preserve">Caixas de agua </t>
  </si>
  <si>
    <t>Desconto comercial de 385MZN</t>
  </si>
  <si>
    <t>Desconto comercial de 385MZN, preço real 385MZN</t>
  </si>
  <si>
    <t>Ida e Volta - Chimoio</t>
  </si>
  <si>
    <t>Alimentacao - Chimoio</t>
  </si>
  <si>
    <t>Lanche - Workshop</t>
  </si>
  <si>
    <t>Prestacao de Serviços (Coach)</t>
  </si>
  <si>
    <t>Flayer´s a cores em papel gloss 128gr</t>
  </si>
  <si>
    <t>Desdobraveis a cores em papel gloss 128gr</t>
  </si>
  <si>
    <t>Venil com 2,28 m2</t>
  </si>
  <si>
    <t xml:space="preserve">Capsulas de café Angola </t>
  </si>
  <si>
    <t>Capsulas de café expresso</t>
  </si>
  <si>
    <t>Envio de equipamento</t>
  </si>
  <si>
    <t>Alcance de 300 mil clientes do banco</t>
  </si>
  <si>
    <t>Envio de material desportivo</t>
  </si>
  <si>
    <t>Benefícios a Colaboradores</t>
  </si>
  <si>
    <t>Material de Escritorio</t>
  </si>
  <si>
    <t xml:space="preserve">Despesas Bancárias </t>
  </si>
  <si>
    <t xml:space="preserve">Kit  de 1º Socorro </t>
  </si>
  <si>
    <t>Material Desportivo</t>
  </si>
  <si>
    <t>Despesas de Operação BI</t>
  </si>
  <si>
    <t xml:space="preserve">Aquisicoes de Camisetas </t>
  </si>
  <si>
    <t xml:space="preserve">Prestação de Serviço pelo Projecto Acelerado de Desenvolvimento de Competencias   </t>
  </si>
  <si>
    <t>Equipamento desportivo</t>
  </si>
  <si>
    <t>2 Tecnicos DNIC</t>
  </si>
  <si>
    <t xml:space="preserve">Plantas - Suculentas </t>
  </si>
  <si>
    <t>Buliding Warehouse</t>
  </si>
  <si>
    <t>DNIC</t>
  </si>
  <si>
    <t xml:space="preserve">Despesas Diversas </t>
  </si>
  <si>
    <t xml:space="preserve">Caixa de Agua </t>
  </si>
  <si>
    <t>Albaraka Supermercado, Lda</t>
  </si>
  <si>
    <t xml:space="preserve">Pedras de decoracao de vasos de plantas </t>
  </si>
  <si>
    <t>China City Supermercado, Lda</t>
  </si>
  <si>
    <t xml:space="preserve">Pano PVC para Backdrop </t>
  </si>
  <si>
    <t xml:space="preserve">Aplicação de tranfer branco </t>
  </si>
  <si>
    <t xml:space="preserve">Autocalantes a cores em venil branco </t>
  </si>
  <si>
    <t>Equipamento Deportivo</t>
  </si>
  <si>
    <t>Conjunto de Basquet (Camiseta+Calção)</t>
  </si>
  <si>
    <t xml:space="preserve">Bola de Futsal </t>
  </si>
  <si>
    <t>Bola de Voleibol</t>
  </si>
  <si>
    <t>Lanche( 21 Hamburgueres + 10 pregos+ 31 sumos) - Torneio BM</t>
  </si>
  <si>
    <t xml:space="preserve">O Barrição </t>
  </si>
  <si>
    <t xml:space="preserve">Aluguer de mesas e cadeiras </t>
  </si>
  <si>
    <t>Diversas despesas</t>
  </si>
  <si>
    <t xml:space="preserve">Camisetas </t>
  </si>
  <si>
    <t xml:space="preserve">Despesa de refeição - 50% da factura  </t>
  </si>
  <si>
    <t xml:space="preserve">Vários </t>
  </si>
  <si>
    <t>Estampagem de camisas</t>
  </si>
  <si>
    <t xml:space="preserve">Clube Moza   </t>
  </si>
  <si>
    <t xml:space="preserve">Despesas diversas </t>
  </si>
  <si>
    <t>Camisas Masculinas</t>
  </si>
  <si>
    <t xml:space="preserve">Despesas de Refeicao   </t>
  </si>
  <si>
    <t>Material Branding</t>
  </si>
  <si>
    <t>Academia Online</t>
  </si>
  <si>
    <t xml:space="preserve">Transporte </t>
  </si>
  <si>
    <t>Flayer a cores papel gloss</t>
  </si>
  <si>
    <t>Estampagem de Equipamento Futsal</t>
  </si>
  <si>
    <t xml:space="preserve">Publicação de artigo - Meia Pagina </t>
  </si>
  <si>
    <t xml:space="preserve">Assinatura Jornal Noticias - Online </t>
  </si>
  <si>
    <t xml:space="preserve">Ajuda de custo de falecimento </t>
  </si>
  <si>
    <t>Prestação de Serviços (Viverista)</t>
  </si>
  <si>
    <t xml:space="preserve">Reembolso do valor </t>
  </si>
  <si>
    <t xml:space="preserve">Estampagem de Sacolas </t>
  </si>
  <si>
    <t>Cursos -  Pós graduação</t>
  </si>
  <si>
    <t xml:space="preserve">Formação </t>
  </si>
  <si>
    <t>Remuneração</t>
  </si>
  <si>
    <t>Estampagem de Pares de Futebol</t>
  </si>
  <si>
    <t xml:space="preserve">Par de Canuleira </t>
  </si>
  <si>
    <t xml:space="preserve">Conjunto de Futsal  (Camiseta+calção+meias) </t>
  </si>
  <si>
    <t>Conjunto de Futsal (Camiseta+calção+meias)</t>
  </si>
  <si>
    <t>Bola de Futebol</t>
  </si>
  <si>
    <t xml:space="preserve">Deslocação </t>
  </si>
  <si>
    <t xml:space="preserve">Mensal - Redução devido as manifestacoes </t>
  </si>
  <si>
    <t xml:space="preserve">Mensal - Redução devido a manutenção da Boia </t>
  </si>
  <si>
    <t xml:space="preserve"> Calcinhas - ciclo solidário</t>
  </si>
  <si>
    <t>Telecomunicações</t>
  </si>
  <si>
    <t>Remuneração  variavel</t>
  </si>
  <si>
    <t>Prestação  de Serviços (Viverista)</t>
  </si>
  <si>
    <t>Prestação de Serviços (Coach)</t>
  </si>
  <si>
    <t>Prestação  de Serviços (Coach)</t>
  </si>
  <si>
    <t>Prestação  de serv de limpeza  - Marinela (Centro Cultural)</t>
  </si>
  <si>
    <t xml:space="preserve">Prestação  de Serviços de limpeza - Centro Cultural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</si>
</sst>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Calibri"/>
      <family val="2"/>
      <scheme val="minor"/>
    </font>
    <font>
      <sz val="12"/>
      <color rgb="FF00000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165" fontId="5" fillId="0" borderId="0" xfId="1" applyFont="1" applyFill="1" applyBorder="1"/>
    <xf numFmtId="0" fontId="2" fillId="0" borderId="0" xfId="0" applyFont="1"/>
    <xf numFmtId="0" fontId="2" fillId="0" borderId="2" xfId="0" applyFont="1" applyBorder="1"/>
    <xf numFmtId="165" fontId="5" fillId="0" borderId="2" xfId="1" applyFont="1" applyFill="1" applyBorder="1"/>
    <xf numFmtId="165" fontId="6" fillId="0" borderId="0" xfId="1" applyFont="1" applyFill="1" applyBorder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Border="1" applyAlignment="1">
      <alignment horizontal="center"/>
    </xf>
    <xf numFmtId="0" fontId="7" fillId="0" borderId="0" xfId="0" applyFont="1"/>
    <xf numFmtId="165" fontId="9" fillId="0" borderId="0" xfId="1" applyFont="1"/>
    <xf numFmtId="0" fontId="11" fillId="0" borderId="0" xfId="0" applyFont="1"/>
    <xf numFmtId="165" fontId="4" fillId="3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165" fontId="2" fillId="0" borderId="0" xfId="1" applyFont="1" applyBorder="1"/>
    <xf numFmtId="165" fontId="2" fillId="0" borderId="0" xfId="1" applyFont="1" applyAlignment="1">
      <alignment horizontal="center"/>
    </xf>
    <xf numFmtId="165" fontId="4" fillId="4" borderId="0" xfId="1" applyFont="1" applyFill="1" applyAlignment="1">
      <alignment horizontal="center"/>
    </xf>
    <xf numFmtId="165" fontId="2" fillId="0" borderId="2" xfId="1" applyFont="1" applyBorder="1" applyAlignment="1">
      <alignment horizontal="center"/>
    </xf>
    <xf numFmtId="165" fontId="6" fillId="0" borderId="0" xfId="1" applyFont="1" applyAlignment="1">
      <alignment horizontal="center"/>
    </xf>
    <xf numFmtId="165" fontId="2" fillId="0" borderId="0" xfId="1" applyFont="1" applyFill="1" applyBorder="1"/>
    <xf numFmtId="165" fontId="5" fillId="5" borderId="0" xfId="1" applyFont="1" applyFill="1" applyBorder="1"/>
    <xf numFmtId="164" fontId="2" fillId="0" borderId="0" xfId="1" applyNumberFormat="1" applyFont="1" applyBorder="1"/>
    <xf numFmtId="0" fontId="2" fillId="0" borderId="0" xfId="0" applyFont="1" applyFill="1"/>
    <xf numFmtId="165" fontId="2" fillId="0" borderId="0" xfId="1" applyFont="1" applyFill="1" applyAlignment="1">
      <alignment horizontal="center"/>
    </xf>
    <xf numFmtId="0" fontId="0" fillId="0" borderId="0" xfId="0" applyFill="1"/>
    <xf numFmtId="165" fontId="6" fillId="0" borderId="0" xfId="1" applyFont="1" applyBorder="1"/>
    <xf numFmtId="165" fontId="5" fillId="2" borderId="0" xfId="1" applyFont="1" applyFill="1" applyBorder="1"/>
    <xf numFmtId="0" fontId="9" fillId="0" borderId="0" xfId="0" applyFont="1"/>
    <xf numFmtId="165" fontId="9" fillId="0" borderId="0" xfId="1" applyFont="1" applyAlignment="1">
      <alignment horizontal="center"/>
    </xf>
    <xf numFmtId="165" fontId="4" fillId="3" borderId="0" xfId="1" applyFont="1" applyFill="1" applyBorder="1" applyAlignment="1">
      <alignment horizontal="center" vertical="center"/>
    </xf>
    <xf numFmtId="165" fontId="9" fillId="0" borderId="0" xfId="1" applyFont="1" applyBorder="1"/>
    <xf numFmtId="165" fontId="8" fillId="0" borderId="0" xfId="1" applyFont="1" applyFill="1" applyBorder="1"/>
    <xf numFmtId="165" fontId="8" fillId="0" borderId="0" xfId="1" applyFont="1" applyFill="1" applyBorder="1" applyAlignment="1">
      <alignment horizontal="left"/>
    </xf>
    <xf numFmtId="0" fontId="10" fillId="0" borderId="0" xfId="0" applyFont="1"/>
    <xf numFmtId="0" fontId="0" fillId="2" borderId="0" xfId="0" applyFill="1"/>
    <xf numFmtId="0" fontId="6" fillId="0" borderId="0" xfId="0" applyFont="1" applyFill="1"/>
    <xf numFmtId="0" fontId="9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/>
    <xf numFmtId="0" fontId="2" fillId="0" borderId="0" xfId="0" applyFont="1" applyFill="1" applyBorder="1"/>
    <xf numFmtId="0" fontId="7" fillId="0" borderId="0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indent="1"/>
    </xf>
    <xf numFmtId="165" fontId="5" fillId="6" borderId="0" xfId="1" applyFont="1" applyFill="1" applyBorder="1"/>
    <xf numFmtId="165" fontId="2" fillId="6" borderId="0" xfId="1" applyFont="1" applyFill="1" applyBorder="1"/>
    <xf numFmtId="0" fontId="2" fillId="6" borderId="0" xfId="0" applyFont="1" applyFill="1"/>
    <xf numFmtId="0" fontId="2" fillId="6" borderId="0" xfId="0" applyFont="1" applyFill="1" applyBorder="1"/>
    <xf numFmtId="165" fontId="2" fillId="6" borderId="0" xfId="1" applyFont="1" applyFill="1" applyAlignment="1">
      <alignment horizontal="center"/>
    </xf>
    <xf numFmtId="0" fontId="6" fillId="6" borderId="0" xfId="0" applyFont="1" applyFill="1"/>
    <xf numFmtId="165" fontId="6" fillId="6" borderId="0" xfId="1" applyFont="1" applyFill="1" applyBorder="1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12" fillId="6" borderId="0" xfId="0" applyFont="1" applyFill="1" applyBorder="1" applyAlignment="1">
      <alignment horizontal="center" wrapText="1"/>
    </xf>
    <xf numFmtId="0" fontId="12" fillId="6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36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color auto="1"/>
      </font>
    </dxf>
    <dxf>
      <font>
        <color auto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Temp/14ed140a-2aee-4ed4-9e71-650df714e053_Rever%202025.zip.053/Balan&#231;o%20-%20Clube%20Moza%2011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ço Inicial"/>
      <sheetName val="Despesas Gerais"/>
      <sheetName val="Auxiliar"/>
      <sheetName val="Base de Dados_Clube Moza"/>
      <sheetName val="Sheet5"/>
      <sheetName val="Base de Dados_ Gastos 2025"/>
      <sheetName val="Balanço e MDR 2025"/>
      <sheetName val="Base de dados  _ Receb. 2025 "/>
      <sheetName val="Gráficos"/>
      <sheetName val="Graficos 26"/>
      <sheetName val="Balanç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>
            <v>13386.15</v>
          </cell>
        </row>
      </sheetData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X900015\Desktop\Relatorio%20de%20contas%203003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losia Malasse" refreshedDate="46107.636029976849" createdVersion="6" refreshedVersion="6" minRefreshableVersion="3" recordCount="165">
  <cacheSource type="worksheet">
    <worksheetSource ref="A4:H169" sheet="Despesas Gerais " r:id="rId2"/>
  </cacheSource>
  <cacheFields count="8">
    <cacheField name="Ano" numFmtId="0">
      <sharedItems containsSemiMixedTypes="0" containsString="0" containsNumber="1" containsInteger="1" minValue="2024" maxValue="2025"/>
    </cacheField>
    <cacheField name="Mês" numFmtId="0">
      <sharedItems/>
    </cacheField>
    <cacheField name="Classificação" numFmtId="0">
      <sharedItems count="4">
        <s v="GP"/>
        <s v="Encargos financeiros"/>
        <s v="Opex"/>
        <s v="Capex"/>
      </sharedItems>
    </cacheField>
    <cacheField name="Serviço/Fornecimento" numFmtId="0">
      <sharedItems count="34">
        <s v="Salários"/>
        <s v="Comissões pagas"/>
        <s v="Despesas Administrativas "/>
        <s v="Aluguer de Espaço "/>
        <s v="Treinamento "/>
        <s v="Camisetas"/>
        <s v="Apoio logistico desportivo "/>
        <s v="Kit de 1º Socorros "/>
        <s v="Material desportivo "/>
        <s v="Internet"/>
        <s v="Material de Branding"/>
        <s v="Voluntariado - Ciclo Solidário "/>
        <s v="Assembleia Geral"/>
        <s v="Desenvolvimento de Website"/>
        <s v="Material de escritorio"/>
        <s v="Despesa de Tour de sustentabilidade "/>
        <s v="Equipamento de Comunicação "/>
        <s v="Jornal Noticias"/>
        <s v="Despesas com workshop de Croché"/>
        <s v="FACIM"/>
        <s v="Custos com licenças"/>
        <s v="Taxas"/>
        <s v="Despesas de Administrativas " u="1"/>
        <s v="Despesas Administrativas" u="1"/>
        <s v="Internet " u="1"/>
        <s v="Salarios" u="1"/>
        <s v="Camisetas " u="1"/>
        <s v="Salario " u="1"/>
        <s v="Salarios " u="1"/>
        <s v="Comunicação " u="1"/>
        <s v="Clube Moza " u="1"/>
        <s v="Academia Online " u="1"/>
        <s v="Custo com licenças" u="1"/>
        <s v="Patrocínio" u="1"/>
      </sharedItems>
    </cacheField>
    <cacheField name="Âmbito" numFmtId="0">
      <sharedItems/>
    </cacheField>
    <cacheField name="Fornecedor" numFmtId="0">
      <sharedItems containsBlank="1"/>
    </cacheField>
    <cacheField name="Descrição" numFmtId="0">
      <sharedItems containsBlank="1"/>
    </cacheField>
    <cacheField name="Valor Real" numFmtId="165">
      <sharedItems containsSemiMixedTypes="0" containsString="0" containsNumber="1" minValue="71.400000000000006" maxValue="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5">
  <r>
    <n v="2025"/>
    <s v="Jan"/>
    <x v="0"/>
    <x v="0"/>
    <s v="Remuneracao"/>
    <s v="Salarios "/>
    <s v="Pagamento de Salario de 3 Colaboradores"/>
    <n v="47100"/>
  </r>
  <r>
    <n v="2025"/>
    <s v="Jan"/>
    <x v="1"/>
    <x v="1"/>
    <s v="Impostos"/>
    <s v="Moza Banco"/>
    <s v="P/ pagamento de despesas bancarias "/>
    <n v="156"/>
  </r>
  <r>
    <n v="2025"/>
    <s v="Jan"/>
    <x v="2"/>
    <x v="2"/>
    <s v="Servicos de Terceiros"/>
    <s v="Clube Moza"/>
    <s v="P/ pagamento de Economato e entrega de Jornal "/>
    <n v="6300"/>
  </r>
  <r>
    <n v="2025"/>
    <s v="Jan"/>
    <x v="2"/>
    <x v="3"/>
    <s v="Renda"/>
    <s v="Emilio Novele "/>
    <s v="P/ pagamento de renda Centro Cultural 50%"/>
    <n v="15000"/>
  </r>
  <r>
    <n v="2025"/>
    <s v="Jan"/>
    <x v="1"/>
    <x v="1"/>
    <s v="Impostos"/>
    <s v="Moza Banco"/>
    <s v="P/ pagamento de despesas bancarias "/>
    <n v="156"/>
  </r>
  <r>
    <n v="2025"/>
    <s v="Jan"/>
    <x v="2"/>
    <x v="4"/>
    <s v="Formacao "/>
    <s v="Sebastiao Cumaio "/>
    <s v="P/ pagamento da formacao IAM"/>
    <n v="8758"/>
  </r>
  <r>
    <n v="2025"/>
    <s v="Fev"/>
    <x v="2"/>
    <x v="2"/>
    <s v="Servicos de Terceiros"/>
    <s v="Clube Moza"/>
    <s v="P/ pagamento despesas de operacao BI"/>
    <n v="4000"/>
  </r>
  <r>
    <n v="2025"/>
    <s v="Fev"/>
    <x v="2"/>
    <x v="5"/>
    <s v="Ciclo Solidario"/>
    <s v="Smart Point"/>
    <s v="P/ pagamento das aquisicoes de camisetas "/>
    <n v="8120"/>
  </r>
  <r>
    <n v="2025"/>
    <s v="Fev"/>
    <x v="0"/>
    <x v="0"/>
    <s v="Remuneracao "/>
    <s v="Salarios "/>
    <s v="Pagamento de Salario de 4 Colaboradores"/>
    <n v="49500"/>
  </r>
  <r>
    <n v="2025"/>
    <s v="Fev"/>
    <x v="2"/>
    <x v="2"/>
    <s v="Servicos de Terceiros"/>
    <s v="Stelia Dgedge "/>
    <s v="P/ pagamento de prestacao de serviço - Clube Moza"/>
    <n v="17000"/>
  </r>
  <r>
    <n v="2025"/>
    <s v="Fev"/>
    <x v="2"/>
    <x v="6"/>
    <s v="Desporto"/>
    <s v="Maozinhas Prendadas"/>
    <s v="P/ pagamento dos lanches dos atletas "/>
    <n v="7931"/>
  </r>
  <r>
    <n v="2025"/>
    <s v="Fev"/>
    <x v="2"/>
    <x v="7"/>
    <s v="Desporto"/>
    <s v="Farmacia"/>
    <s v="P/ aquisicao de dois Kit  de 1º Socorro "/>
    <n v="12000"/>
  </r>
  <r>
    <n v="2025"/>
    <s v="Fev"/>
    <x v="2"/>
    <x v="8"/>
    <s v="Desporto "/>
    <s v="Sidat Sport, Lda"/>
    <s v="P/ aquisicao de material desportivo "/>
    <n v="46623"/>
  </r>
  <r>
    <n v="2025"/>
    <s v="Fev"/>
    <x v="2"/>
    <x v="2"/>
    <s v="Servicos de Terceiros"/>
    <s v="Salomon Flores "/>
    <s v="P/ Compra de vasos de flores entrega de jornal "/>
    <n v="15800"/>
  </r>
  <r>
    <n v="2025"/>
    <s v="Fev"/>
    <x v="2"/>
    <x v="2"/>
    <s v="Servicos de Terceiros"/>
    <s v="Clube Moza"/>
    <s v="P/ compra de diversos e economato"/>
    <n v="27330"/>
  </r>
  <r>
    <n v="2025"/>
    <s v="Mar"/>
    <x v="2"/>
    <x v="9"/>
    <s v="Servicos de Terceiros"/>
    <s v="Teledata Mocambique"/>
    <s v="P/ pagamento de Internet "/>
    <n v="5486.4"/>
  </r>
  <r>
    <n v="2025"/>
    <s v="Mar"/>
    <x v="2"/>
    <x v="10"/>
    <s v="Lançamento Tour de Sustentabilidade"/>
    <s v="Prodesign "/>
    <s v="P/ pagamento de Pano PVC para Backdrop e aplicacao letra e autocolantes "/>
    <n v="23316"/>
  </r>
  <r>
    <n v="2025"/>
    <s v="Mar"/>
    <x v="2"/>
    <x v="3"/>
    <s v="Renda"/>
    <s v="Emilio Novele "/>
    <s v="P/ pagamento de renda "/>
    <n v="30000"/>
  </r>
  <r>
    <n v="2025"/>
    <s v="Mar"/>
    <x v="1"/>
    <x v="1"/>
    <s v="Impostos"/>
    <s v="Moza Banco"/>
    <s v="P/ pagamento de despesas bancarias "/>
    <n v="156"/>
  </r>
  <r>
    <n v="2025"/>
    <s v="Mar"/>
    <x v="2"/>
    <x v="5"/>
    <s v="Desporto"/>
    <s v="Kell Design"/>
    <s v="P pagamento de Estampagem 30 Pares de Equipamento de Futebol"/>
    <n v="6264"/>
  </r>
  <r>
    <n v="2025"/>
    <s v="Mar"/>
    <x v="2"/>
    <x v="6"/>
    <s v="Desporto"/>
    <s v="Albertino Alberto "/>
    <s v="P/ pagamenmto de deslocacao "/>
    <n v="1200"/>
  </r>
  <r>
    <n v="2025"/>
    <s v="Mar"/>
    <x v="1"/>
    <x v="1"/>
    <s v="Impostos"/>
    <s v="Moza Banco"/>
    <s v="P/ pagamento de despesas bancarias "/>
    <n v="156"/>
  </r>
  <r>
    <n v="2025"/>
    <s v="Mar"/>
    <x v="0"/>
    <x v="0"/>
    <s v="Salarios "/>
    <s v="Salarios "/>
    <s v="P/ pagamento de salarios"/>
    <n v="49500"/>
  </r>
  <r>
    <n v="2025"/>
    <s v="Mar"/>
    <x v="2"/>
    <x v="2"/>
    <s v="Servicos de Terceiros"/>
    <s v="Stelia Dgedge "/>
    <s v="P/ pagamento de desenvolvimento de programa de desenvolvimento acelerado  - Clube Moza"/>
    <n v="17000"/>
  </r>
  <r>
    <n v="2025"/>
    <s v="Mar"/>
    <x v="2"/>
    <x v="2"/>
    <s v="Clube Moza"/>
    <s v="Clube Moza"/>
    <s v="P/ Economato e outros serviços (Sebastiao Cumaio)"/>
    <n v="28000"/>
  </r>
  <r>
    <n v="2025"/>
    <s v="Mar"/>
    <x v="2"/>
    <x v="10"/>
    <s v="Clube Moza"/>
    <s v="Coseba"/>
    <s v="P/ Cartao em Branco para Impressao de Crachas"/>
    <n v="8674.1"/>
  </r>
  <r>
    <n v="2025"/>
    <s v="Mar"/>
    <x v="2"/>
    <x v="9"/>
    <s v="Clube Moza - Centro Cultural"/>
    <s v="TV cabo "/>
    <s v="P/ Pagamento Instalacao de Internet - Centro  Cultural"/>
    <n v="4560"/>
  </r>
  <r>
    <n v="2025"/>
    <s v="Mar"/>
    <x v="2"/>
    <x v="8"/>
    <s v="Desporto"/>
    <s v="Sidat Sport, Lda"/>
    <s v="P/ aquisicao de material desportivo "/>
    <n v="76270"/>
  </r>
  <r>
    <n v="2025"/>
    <s v="Mar"/>
    <x v="2"/>
    <x v="6"/>
    <s v="Desporto"/>
    <s v="Pastelaria Maozinhas Prendadas"/>
    <s v="P/ pagamento de lanche - torneio BM"/>
    <n v="13169"/>
  </r>
  <r>
    <n v="2025"/>
    <s v="Mar"/>
    <x v="2"/>
    <x v="5"/>
    <s v="Desporto "/>
    <s v="Kell Design"/>
    <s v="P/ Aquisição de 40 Estampagem de Equipamento Basquetebol"/>
    <n v="8352"/>
  </r>
  <r>
    <n v="2025"/>
    <s v="Mar"/>
    <x v="1"/>
    <x v="1"/>
    <s v="Impostos"/>
    <s v="Moza Banco"/>
    <s v="P/ pagamento de despesas bancarias "/>
    <n v="479.4"/>
  </r>
  <r>
    <n v="2025"/>
    <s v="Mar"/>
    <x v="2"/>
    <x v="3"/>
    <s v="Renda"/>
    <s v="Emilio Novele"/>
    <s v="P/ pagamento de renda"/>
    <n v="30000"/>
  </r>
  <r>
    <n v="2025"/>
    <s v="Mar"/>
    <x v="1"/>
    <x v="1"/>
    <s v="Impostos"/>
    <s v="Moza Banco"/>
    <s v="P/ pagemento de despesas bancarias "/>
    <n v="156"/>
  </r>
  <r>
    <n v="2025"/>
    <s v="Abr"/>
    <x v="2"/>
    <x v="2"/>
    <s v="Clube Moza"/>
    <s v="Clube Moza"/>
    <s v="P/ Economato e outras despesas"/>
    <n v="10000"/>
  </r>
  <r>
    <n v="2025"/>
    <s v="Abr"/>
    <x v="2"/>
    <x v="6"/>
    <s v="Desporto "/>
    <s v="Pastelaria Maozinhas Prendadas"/>
    <s v="P/ pagamento de lanche para os atletas "/>
    <n v="7500"/>
  </r>
  <r>
    <n v="2025"/>
    <s v="Abr"/>
    <x v="2"/>
    <x v="6"/>
    <s v="Desporto "/>
    <s v="Pastelaria Maozinhas Prendadas"/>
    <s v="P/ pagamento de lanche para os atletas "/>
    <n v="9136"/>
  </r>
  <r>
    <n v="2025"/>
    <s v="Abr"/>
    <x v="2"/>
    <x v="11"/>
    <s v="Ciclo Solidario"/>
    <s v="FRC Consulting"/>
    <s v="P/ pagamento de 2 mil pensos reutilizaveis"/>
    <n v="200000"/>
  </r>
  <r>
    <n v="2025"/>
    <s v="Abr"/>
    <x v="0"/>
    <x v="0"/>
    <s v="Salarios "/>
    <s v="Salarios "/>
    <s v="P/ pagamento de salarios"/>
    <n v="49500"/>
  </r>
  <r>
    <n v="2025"/>
    <s v="Abr"/>
    <x v="2"/>
    <x v="12"/>
    <s v="Assembleia Geral"/>
    <s v="O Barricao "/>
    <s v="P/ pagamento de 50% da factura "/>
    <n v="40000"/>
  </r>
  <r>
    <n v="2025"/>
    <s v="Abr"/>
    <x v="1"/>
    <x v="1"/>
    <s v="Impostos"/>
    <s v="Moza Banco"/>
    <s v="P/ pagamento despesas bancarias "/>
    <n v="156"/>
  </r>
  <r>
    <n v="2025"/>
    <s v="Abr"/>
    <x v="2"/>
    <x v="3"/>
    <s v="Renda"/>
    <s v="Emilio Novele"/>
    <s v="P/ pagamento de renda 95%"/>
    <n v="28600"/>
  </r>
  <r>
    <n v="2025"/>
    <s v="Abr"/>
    <x v="1"/>
    <x v="1"/>
    <s v="Impostos "/>
    <s v="Moza Banco"/>
    <s v="P/ pagamento de despesas bancarias"/>
    <n v="156"/>
  </r>
  <r>
    <n v="2025"/>
    <s v="Abr"/>
    <x v="2"/>
    <x v="12"/>
    <s v="Assembleia Geral"/>
    <s v="Defer Eventos Serviços "/>
    <s v="P/ pagamento de refeicao e aluguer de mesas e cadeiras "/>
    <n v="13800"/>
  </r>
  <r>
    <n v="2025"/>
    <s v="Abr"/>
    <x v="2"/>
    <x v="12"/>
    <s v="Assembleia Geral"/>
    <s v="Varios "/>
    <s v="P/ pagamento de diversas despesas"/>
    <n v="40000"/>
  </r>
  <r>
    <n v="2025"/>
    <s v="Abr"/>
    <x v="2"/>
    <x v="6"/>
    <s v="Desporto"/>
    <s v="Pastelaria Maozinhas Prendadas"/>
    <s v="P/ Pagamento do lanche  "/>
    <n v="31178"/>
  </r>
  <r>
    <n v="2025"/>
    <s v="Abr"/>
    <x v="2"/>
    <x v="6"/>
    <s v="Desporto"/>
    <s v="Restaurante Badru - Sara Abubacar"/>
    <s v="P/ pagamento de lanche - torneio BM"/>
    <n v="6450"/>
  </r>
  <r>
    <n v="2025"/>
    <s v="Abr"/>
    <x v="2"/>
    <x v="5"/>
    <s v="Desporto "/>
    <s v="Kell Design"/>
    <s v="P/ pagamento de estampagem de camisas"/>
    <n v="22446"/>
  </r>
  <r>
    <n v="2025"/>
    <s v="Abr"/>
    <x v="2"/>
    <x v="10"/>
    <s v="Assembleia Geral"/>
    <s v="Prodesign "/>
    <s v="P/ pagamento de  Roll up e crachas"/>
    <n v="28582.400000000001"/>
  </r>
  <r>
    <n v="2025"/>
    <s v="Mai"/>
    <x v="1"/>
    <x v="1"/>
    <s v="Imposto"/>
    <s v="Moza Banco"/>
    <s v="P/ pagamento de despesas bancarias "/>
    <n v="615"/>
  </r>
  <r>
    <n v="2025"/>
    <s v="Mai"/>
    <x v="2"/>
    <x v="9"/>
    <s v="Clube Moza - Centro Cultural"/>
    <s v="TV cabo "/>
    <s v="P/ pagamento de Internet - Centro Cultural"/>
    <n v="4559"/>
  </r>
  <r>
    <n v="2025"/>
    <s v="Mai"/>
    <x v="2"/>
    <x v="12"/>
    <s v="Assembleia Geral"/>
    <s v="O Barricao "/>
    <s v="P/ pagamento de refeicao   "/>
    <n v="40000"/>
  </r>
  <r>
    <n v="2025"/>
    <s v="Mai"/>
    <x v="2"/>
    <x v="12"/>
    <s v="Assembleia Geral"/>
    <s v="Defer Eventos Serviços "/>
    <s v="P/ aluguer de cadeiras e mesas  e ornamentacao "/>
    <n v="34500"/>
  </r>
  <r>
    <n v="2025"/>
    <s v="Mai"/>
    <x v="2"/>
    <x v="13"/>
    <s v="Clube Moza "/>
    <s v="Floatter"/>
    <s v="P/ pagamento do desenvolvimento de website "/>
    <n v="25000"/>
  </r>
  <r>
    <n v="2025"/>
    <s v="Mai"/>
    <x v="3"/>
    <x v="14"/>
    <s v="Clube Moza "/>
    <s v="A- one Distrubutors, lda"/>
    <s v="P/ aquisicao de cadeiras"/>
    <n v="32480"/>
  </r>
  <r>
    <n v="2025"/>
    <s v="Mai"/>
    <x v="2"/>
    <x v="10"/>
    <s v="Clube Moza "/>
    <s v="Solux Grafica e personaliazacao"/>
    <s v="P/ aquisicao de cartao beneficios "/>
    <n v="22500"/>
  </r>
  <r>
    <n v="2025"/>
    <s v="Mai"/>
    <x v="2"/>
    <x v="6"/>
    <s v="Desporto "/>
    <s v="Pastelaria Maozinhas Prendadas"/>
    <s v="P/ pagamento de lanche - torneio BM"/>
    <n v="4171"/>
  </r>
  <r>
    <n v="2025"/>
    <s v="Mai"/>
    <x v="1"/>
    <x v="1"/>
    <s v="Imposto"/>
    <s v="Moza Banco"/>
    <s v="P/ Pagamento de despesas Bancarias "/>
    <n v="775.2"/>
  </r>
  <r>
    <n v="2025"/>
    <s v="Mai"/>
    <x v="2"/>
    <x v="2"/>
    <s v="Clube Moza "/>
    <s v="Clube Moza"/>
    <s v="P/ pagamento de despesas diversas "/>
    <n v="20000"/>
  </r>
  <r>
    <n v="2025"/>
    <s v="Mai"/>
    <x v="2"/>
    <x v="11"/>
    <s v="Clube Moza "/>
    <s v="Casa 60 "/>
    <s v="P/ aquisicao de sacolas"/>
    <n v="9000"/>
  </r>
  <r>
    <n v="2025"/>
    <s v="Mai"/>
    <x v="0"/>
    <x v="0"/>
    <s v="Salarios "/>
    <s v="Salarios "/>
    <s v="P/ pagamento de salarios"/>
    <n v="59500"/>
  </r>
  <r>
    <n v="2025"/>
    <s v="Mai"/>
    <x v="2"/>
    <x v="11"/>
    <s v="Clube Moza "/>
    <s v="Clube Moza"/>
    <s v="P/ despesas com a viagem a Chindeguele"/>
    <n v="40000"/>
  </r>
  <r>
    <n v="2025"/>
    <s v="Mai"/>
    <x v="2"/>
    <x v="3"/>
    <s v="Renda "/>
    <s v="Emilio Novele "/>
    <s v="P/ pagamento de renda "/>
    <n v="30000"/>
  </r>
  <r>
    <n v="2025"/>
    <s v="Mai"/>
    <x v="2"/>
    <x v="9"/>
    <s v="Servicos de Terceiros"/>
    <s v="Teledata Mocambique"/>
    <s v="P/ pagamento de Internet"/>
    <n v="5486.4"/>
  </r>
  <r>
    <n v="2025"/>
    <s v="Mai"/>
    <x v="2"/>
    <x v="10"/>
    <s v="Servicos de Terceiros"/>
    <s v="Prodesign "/>
    <s v="P/ pagamento 1 Roll up e 2 Back Drops  "/>
    <n v="92591.2"/>
  </r>
  <r>
    <n v="2025"/>
    <s v="Mai"/>
    <x v="2"/>
    <x v="5"/>
    <s v="Desporto "/>
    <s v="Kell Design"/>
    <s v="P/ aquisicao de 9 camisas e estapagem de 150 sacolas"/>
    <n v="37131.599999999999"/>
  </r>
  <r>
    <n v="2025"/>
    <s v="Mai"/>
    <x v="2"/>
    <x v="6"/>
    <s v="Desporto "/>
    <s v="Pastelaria Maozinhas Prendadas"/>
    <s v="P/ pagamento de lanche - torneio BM"/>
    <n v="13308"/>
  </r>
  <r>
    <n v="2025"/>
    <s v="Mai"/>
    <x v="2"/>
    <x v="6"/>
    <s v="Tour de Sustentabilidade"/>
    <s v="Restaurante Badru - Sara Abubacar"/>
    <s v="P/ pagamento de aperitivos "/>
    <n v="6350"/>
  </r>
  <r>
    <n v="2025"/>
    <s v="Mai"/>
    <x v="2"/>
    <x v="5"/>
    <s v="Ciclo Solidario"/>
    <s v="Smart Point"/>
    <s v="P/ aquisicao de 120 camisetas"/>
    <n v="48720"/>
  </r>
  <r>
    <n v="2025"/>
    <s v="Mai"/>
    <x v="2"/>
    <x v="8"/>
    <s v="Desporto "/>
    <s v="Sidat Sport, Lda"/>
    <s v="P/ aquisicao de equipamento desportivo "/>
    <n v="3480"/>
  </r>
  <r>
    <n v="2025"/>
    <s v="Mai"/>
    <x v="1"/>
    <x v="1"/>
    <s v="Transacções bancárias"/>
    <s v="Moza Banco"/>
    <s v="Despesas Bancarias"/>
    <n v="652.79999999999995"/>
  </r>
  <r>
    <n v="2025"/>
    <s v="Mai"/>
    <x v="2"/>
    <x v="2"/>
    <s v="Remuneracao "/>
    <s v="Marinela Ngale"/>
    <s v="P/ pagamento de prestacao de serv.  - Marinela (Centro Cultural)"/>
    <n v="5000"/>
  </r>
  <r>
    <n v="2025"/>
    <s v="Mai"/>
    <x v="1"/>
    <x v="1"/>
    <s v="Transacções bancárias"/>
    <s v="Moza Banco"/>
    <s v="P/ pagamento de despesas bancarias"/>
    <n v="156"/>
  </r>
  <r>
    <n v="2025"/>
    <s v="Jun"/>
    <x v="2"/>
    <x v="6"/>
    <s v="Desporto"/>
    <s v="Moazinhas Prendatas "/>
    <s v="P/ pagamento de lanche para os atletas "/>
    <n v="9744"/>
  </r>
  <r>
    <n v="2025"/>
    <s v="Jun"/>
    <x v="2"/>
    <x v="9"/>
    <s v="Clube Moza - Centro Cultural"/>
    <s v="TV cabo "/>
    <s v="Sevicos de Internet - Centro Cultural "/>
    <n v="4559"/>
  </r>
  <r>
    <n v="2025"/>
    <s v="Jun"/>
    <x v="2"/>
    <x v="10"/>
    <s v="Academia Online "/>
    <s v="Prodesign "/>
    <s v="P/ pagamento de flyer"/>
    <n v="4292"/>
  </r>
  <r>
    <n v="2025"/>
    <s v="Mai"/>
    <x v="2"/>
    <x v="11"/>
    <s v="Ciclo Solidario"/>
    <s v="Lakeview"/>
    <s v="P/ pagamento de alimentacao e acomodacao"/>
    <n v="92300"/>
  </r>
  <r>
    <n v="2025"/>
    <s v="Jun"/>
    <x v="1"/>
    <x v="1"/>
    <s v="Transacções bancárias"/>
    <s v="Moza Banco"/>
    <s v="P/ pagamento de despesas Bancarias"/>
    <n v="156"/>
  </r>
  <r>
    <n v="2025"/>
    <s v="Jun"/>
    <x v="2"/>
    <x v="2"/>
    <s v="Servicos de Terceiros"/>
    <s v="Sebastiao Cumaio "/>
    <s v="P/ pagamento do cuidador da vivenda - plantio de casuarinas"/>
    <n v="8000"/>
  </r>
  <r>
    <n v="2025"/>
    <s v="Jun"/>
    <x v="1"/>
    <x v="1"/>
    <s v="Transacções bancárias"/>
    <s v="Moza Banco"/>
    <s v="P/ pagamento de despesas bancarias"/>
    <n v="156"/>
  </r>
  <r>
    <n v="2025"/>
    <s v="Jun"/>
    <x v="2"/>
    <x v="2"/>
    <s v="Clube Moza "/>
    <s v="Clube Moza "/>
    <s v="P/ pagamento de economato "/>
    <n v="10000"/>
  </r>
  <r>
    <n v="2025"/>
    <s v="Jun"/>
    <x v="1"/>
    <x v="1"/>
    <s v="Transacções bancárias"/>
    <s v="Moza Banco"/>
    <s v="P/ pagamento de despesas bancarias "/>
    <n v="156"/>
  </r>
  <r>
    <n v="2025"/>
    <s v="Jun"/>
    <x v="2"/>
    <x v="6"/>
    <s v="Desporto"/>
    <s v="Albertino Alberto "/>
    <s v="P/ pagamento de transporte do atleta "/>
    <n v="1200"/>
  </r>
  <r>
    <n v="2025"/>
    <s v="Jun"/>
    <x v="1"/>
    <x v="1"/>
    <s v="Transacções bancárias"/>
    <s v="Moza Banco"/>
    <s v="P/ pagamento de despesas bancarias "/>
    <n v="156"/>
  </r>
  <r>
    <n v="2025"/>
    <s v="Jun"/>
    <x v="2"/>
    <x v="15"/>
    <s v="Servicos de Terceiros"/>
    <s v="Campal"/>
    <s v="P/ pagamento plantas - projecto sustentabilidade"/>
    <n v="60000"/>
  </r>
  <r>
    <n v="2025"/>
    <s v="Jun"/>
    <x v="0"/>
    <x v="0"/>
    <s v="Remuneracao "/>
    <s v="Salarios "/>
    <s v="P/ pagamento de salarios - 7 colaboradores "/>
    <n v="71000"/>
  </r>
  <r>
    <n v="2025"/>
    <s v="Jun"/>
    <x v="1"/>
    <x v="1"/>
    <s v="Transacções bancárias"/>
    <s v="Moza Banco"/>
    <s v="P/ pagamento de despesas bancarias "/>
    <n v="1092"/>
  </r>
  <r>
    <n v="2025"/>
    <s v="Jun"/>
    <x v="2"/>
    <x v="2"/>
    <s v="Servicos de Terceiros"/>
    <s v="Sebastiao Cumaio "/>
    <s v="P/ pagamento do cuidador da vivenda - plantio de casuarinas"/>
    <n v="8000"/>
  </r>
  <r>
    <n v="2025"/>
    <s v="Jun"/>
    <x v="2"/>
    <x v="2"/>
    <s v="Clube Moza"/>
    <s v="Marinela Ngale"/>
    <s v="P/ pagamento de serviços de limpeza.(Centro Cultural) "/>
    <n v="5000"/>
  </r>
  <r>
    <n v="2025"/>
    <s v="Jun"/>
    <x v="2"/>
    <x v="2"/>
    <s v="Clube Moza "/>
    <s v="Clube Moza "/>
    <s v="P/ pagamento de economato "/>
    <n v="13120"/>
  </r>
  <r>
    <n v="2025"/>
    <s v="Jun"/>
    <x v="2"/>
    <x v="6"/>
    <s v="Desporto"/>
    <s v="Maozinhas Prendadas"/>
    <s v="P/ pagament de lanche para os atletas "/>
    <n v="4965"/>
  </r>
  <r>
    <n v="2025"/>
    <s v="Jun"/>
    <x v="2"/>
    <x v="3"/>
    <s v="Renda "/>
    <s v="Emilio Novele "/>
    <s v="P/ pagamento de renda "/>
    <n v="30000"/>
  </r>
  <r>
    <n v="2025"/>
    <s v="Jun"/>
    <x v="1"/>
    <x v="1"/>
    <s v="Transacções bancárias"/>
    <s v="Moza Banco"/>
    <s v="P/ pagamento de despasas bancarias"/>
    <n v="156"/>
  </r>
  <r>
    <n v="2025"/>
    <s v="Jul"/>
    <x v="2"/>
    <x v="2"/>
    <s v="Servicos de Terceiros"/>
    <m/>
    <m/>
    <n v="20000"/>
  </r>
  <r>
    <n v="2025"/>
    <s v="Jul"/>
    <x v="2"/>
    <x v="16"/>
    <s v="telecomunicacoes "/>
    <s v="Hamza Electronics Comercial"/>
    <s v="P/compra de 1 tablet Samsung A9"/>
    <n v="11000"/>
  </r>
  <r>
    <n v="2025"/>
    <s v="Jul"/>
    <x v="0"/>
    <x v="0"/>
    <s v="Remuneracao"/>
    <s v="Salarios "/>
    <s v="P/ pagamento de salarios - 6 colaboradores"/>
    <n v="91000"/>
  </r>
  <r>
    <n v="2025"/>
    <s v="Jul"/>
    <x v="2"/>
    <x v="2"/>
    <s v="Clube Moza "/>
    <s v="Prodesign "/>
    <s v="P/ aquisicao de 2 livros de requisicao "/>
    <n v="1740"/>
  </r>
  <r>
    <n v="2025"/>
    <s v="Jul"/>
    <x v="1"/>
    <x v="1"/>
    <s v="Transacções bancárias"/>
    <s v="Moza Banco"/>
    <s v="P/ pagamento de despesas bancarias "/>
    <n v="156"/>
  </r>
  <r>
    <n v="2025"/>
    <s v="Jul"/>
    <x v="2"/>
    <x v="6"/>
    <s v="Desporto"/>
    <s v="Kell Design"/>
    <s v="P/ pagamento de estempagem "/>
    <n v="2714.4"/>
  </r>
  <r>
    <n v="2025"/>
    <s v="Jul"/>
    <x v="1"/>
    <x v="1"/>
    <s v="Transacções bancárias"/>
    <s v="Moza Banco"/>
    <s v="P/ pagamento das despesas bancarias "/>
    <n v="156"/>
  </r>
  <r>
    <n v="2025"/>
    <s v="Jul"/>
    <x v="2"/>
    <x v="8"/>
    <s v="Desporto"/>
    <s v="Sidat Sport, Lda"/>
    <s v="P/ aquisicao de material desportivo "/>
    <n v="23258"/>
  </r>
  <r>
    <n v="2025"/>
    <s v="Jul"/>
    <x v="2"/>
    <x v="10"/>
    <s v="Servicos de Terceiros"/>
    <s v="Jornal Noticias"/>
    <s v="P/ Publicacao de artigo "/>
    <n v="12500"/>
  </r>
  <r>
    <n v="2025"/>
    <s v="Jul"/>
    <x v="2"/>
    <x v="6"/>
    <s v="Servicos de Terceiros"/>
    <s v="GES 20"/>
    <s v="P/ aquisicao de caixas de agua "/>
    <n v="3465"/>
  </r>
  <r>
    <n v="2025"/>
    <s v="Jul"/>
    <x v="1"/>
    <x v="1"/>
    <s v="Transacções bancárias"/>
    <s v="Moza Banco"/>
    <s v="P/ pagamento de despesas banacarias "/>
    <n v="156"/>
  </r>
  <r>
    <n v="2025"/>
    <s v="Jul"/>
    <x v="2"/>
    <x v="2"/>
    <s v="Servicos de Terceiros"/>
    <s v="Sebastiao Cumaio "/>
    <s v="P/ pagamento do cuidador da vivenda - plantio de casuarinas"/>
    <n v="8000"/>
  </r>
  <r>
    <n v="2025"/>
    <s v="Jul"/>
    <x v="1"/>
    <x v="1"/>
    <s v="Transacções bancárias"/>
    <s v="Moza Banco"/>
    <s v="P/ pagamento de despasas bancarias"/>
    <n v="156"/>
  </r>
  <r>
    <n v="2025"/>
    <s v="Jul"/>
    <x v="2"/>
    <x v="3"/>
    <s v="Renda"/>
    <s v="Emilio Novele"/>
    <s v="P/ pagamento de renda "/>
    <n v="30000"/>
  </r>
  <r>
    <n v="2025"/>
    <s v="Jul"/>
    <x v="1"/>
    <x v="1"/>
    <s v="Transacções bancárias"/>
    <s v="Moza Banco"/>
    <s v="P/ pagamento de despesas bancarias "/>
    <n v="156"/>
  </r>
  <r>
    <n v="2025"/>
    <s v="Jul"/>
    <x v="2"/>
    <x v="11"/>
    <s v="Ciclo Solidario"/>
    <s v="Xin Ye Comercial, Lda"/>
    <s v="P/ aquisicao de 320 calcinhas "/>
    <n v="19200"/>
  </r>
  <r>
    <n v="2025"/>
    <s v="Jul"/>
    <x v="2"/>
    <x v="17"/>
    <s v="Servicos de Terceiros"/>
    <s v="Jornal Noticias"/>
    <s v="P/ pagamento do envio digital de jornal "/>
    <n v="6033"/>
  </r>
  <r>
    <n v="2025"/>
    <s v="Ago"/>
    <x v="2"/>
    <x v="11"/>
    <s v="Servicos de Terceiros"/>
    <s v="LAM"/>
    <s v="P/ pagamento de passagens - Manica"/>
    <n v="33809"/>
  </r>
  <r>
    <n v="2025"/>
    <s v="Ago"/>
    <x v="0"/>
    <x v="0"/>
    <s v="Remuneracao"/>
    <s v="Salarios "/>
    <s v="P/ pagamento de salarios "/>
    <n v="91000"/>
  </r>
  <r>
    <n v="2025"/>
    <s v="Ago"/>
    <x v="1"/>
    <x v="1"/>
    <s v="Transacções bancárias"/>
    <s v="Moza Banco"/>
    <s v="P/ pagamento de despesas banacarias "/>
    <n v="71.400000000000006"/>
  </r>
  <r>
    <n v="2025"/>
    <s v="Ago"/>
    <x v="2"/>
    <x v="2"/>
    <s v="Servicos de Terceiros"/>
    <s v="Sebastiao Cumaio "/>
    <s v="P/ pagamento do cuidador da vivenda - plantio de casuarinas"/>
    <n v="8000"/>
  </r>
  <r>
    <n v="2025"/>
    <s v="Ago"/>
    <x v="2"/>
    <x v="6"/>
    <s v="Servicos de Terceiros"/>
    <s v="GES 20"/>
    <s v="P/ pagamento de caixas de agua "/>
    <n v="3465"/>
  </r>
  <r>
    <n v="2025"/>
    <s v="Ago"/>
    <x v="2"/>
    <x v="5"/>
    <s v="Ciclo Solidario"/>
    <s v="Smart Point"/>
    <s v="P/ pagamento de camisetas"/>
    <n v="10150"/>
  </r>
  <r>
    <n v="2025"/>
    <s v="Ago"/>
    <x v="1"/>
    <x v="1"/>
    <s v="Transacções bancárias"/>
    <s v="Moza Banco"/>
    <s v="P/ pagamento de despesas banacarias "/>
    <n v="156"/>
  </r>
  <r>
    <n v="2025"/>
    <s v="Ago"/>
    <x v="2"/>
    <x v="9"/>
    <s v="Clube Moza - Centro Cultural"/>
    <s v="TV cabo "/>
    <s v="P/ pagamento de serviços de internet"/>
    <n v="4560"/>
  </r>
  <r>
    <n v="2025"/>
    <s v="Ago"/>
    <x v="2"/>
    <x v="2"/>
    <s v="Ajuda de custo "/>
    <s v="Clube Moza"/>
    <s v="P/ ajuda de custo de falecimento - Inacio Fernando "/>
    <n v="15000"/>
  </r>
  <r>
    <n v="2025"/>
    <s v="Ago"/>
    <x v="2"/>
    <x v="11"/>
    <s v="Ciclo Solidario"/>
    <s v="No Tasko "/>
    <s v="P/ pagamento de refeicao "/>
    <n v="33960"/>
  </r>
  <r>
    <n v="2025"/>
    <s v="Ago"/>
    <x v="1"/>
    <x v="1"/>
    <s v="Transacções bancárias"/>
    <s v="Moza Banco"/>
    <s v="P/ pagamento de despesas bancarias"/>
    <n v="156"/>
  </r>
  <r>
    <n v="2025"/>
    <s v="Set"/>
    <x v="2"/>
    <x v="9"/>
    <s v="Servicos de Terceiros"/>
    <s v="Teledata Mocambique"/>
    <s v="P/ pagamento de Internet"/>
    <n v="5486.4"/>
  </r>
  <r>
    <n v="2025"/>
    <s v="Set"/>
    <x v="2"/>
    <x v="2"/>
    <s v="Servicos de Terceiros"/>
    <s v="Clube Moza "/>
    <s v="P/pagamento de economato"/>
    <n v="10000"/>
  </r>
  <r>
    <n v="2025"/>
    <s v="Set"/>
    <x v="0"/>
    <x v="0"/>
    <s v="Remuneracao "/>
    <s v="Salarios "/>
    <s v="P/ pagamento de salarios "/>
    <n v="91000"/>
  </r>
  <r>
    <n v="2025"/>
    <s v="Set"/>
    <x v="1"/>
    <x v="1"/>
    <s v="Transacções bancárias"/>
    <s v="Moza Banco"/>
    <s v="P/ pagamento de despesas bancarias"/>
    <n v="71.400000000000006"/>
  </r>
  <r>
    <n v="2025"/>
    <s v="Set"/>
    <x v="2"/>
    <x v="2"/>
    <s v="Servicos de Terceiros"/>
    <s v="Sebastiao Cumaio "/>
    <s v="P/ pagamento do cuidador da vivenda - plantio de casuarinas"/>
    <n v="8000"/>
  </r>
  <r>
    <n v="2025"/>
    <s v="Set"/>
    <x v="2"/>
    <x v="18"/>
    <s v="Servicos de Terceiros"/>
    <s v="Wings Restaurante "/>
    <s v="P/ pagamento de lanche par os participantes "/>
    <n v="20600"/>
  </r>
  <r>
    <n v="2025"/>
    <s v="Set"/>
    <x v="2"/>
    <x v="2"/>
    <s v="Reembolso "/>
    <s v="Helvio Manhavel"/>
    <s v="P/ reembolso do valor "/>
    <n v="4500"/>
  </r>
  <r>
    <n v="2025"/>
    <s v="Out"/>
    <x v="2"/>
    <x v="2"/>
    <s v="Servicos de Terceiros"/>
    <s v="Ernesto Mindoso"/>
    <s v="P/pagamento de prestacao de serv."/>
    <n v="16000"/>
  </r>
  <r>
    <n v="2025"/>
    <s v="Out"/>
    <x v="2"/>
    <x v="2"/>
    <s v="Clube Moza"/>
    <s v="IPEME"/>
    <s v="P/ pagamento da comissao de vendas "/>
    <n v="1800"/>
  </r>
  <r>
    <n v="2025"/>
    <s v="Out"/>
    <x v="2"/>
    <x v="2"/>
    <s v="Clube Moza"/>
    <s v="Yolanda Turner"/>
    <s v="P/ pagamento da comissao de vendas "/>
    <n v="2000"/>
  </r>
  <r>
    <n v="2025"/>
    <s v="Out"/>
    <x v="2"/>
    <x v="2"/>
    <s v="Clube Moza"/>
    <s v="Edson Jorge"/>
    <s v="P/ pagamento da comissao de vendas "/>
    <n v="1000"/>
  </r>
  <r>
    <n v="2025"/>
    <s v="Out"/>
    <x v="2"/>
    <x v="2"/>
    <s v="Clube Moza"/>
    <s v="Yannick Sema"/>
    <s v="P/ pagamento da comissao de vendas "/>
    <n v="1500"/>
  </r>
  <r>
    <n v="2025"/>
    <s v="Out"/>
    <x v="1"/>
    <x v="1"/>
    <s v="Transacções bancárias"/>
    <s v="Moza Banco"/>
    <s v="P/ pagamento de despesas bancarias"/>
    <n v="312"/>
  </r>
  <r>
    <n v="2025"/>
    <s v="Out"/>
    <x v="2"/>
    <x v="2"/>
    <s v="Remuneracoes"/>
    <s v="Paulo Menetiane"/>
    <s v="P/ pagamento de prestacao de serv. do treinador "/>
    <n v="16000"/>
  </r>
  <r>
    <n v="2025"/>
    <s v="Out"/>
    <x v="1"/>
    <x v="1"/>
    <s v="Transacções bancárias"/>
    <s v="Moza Banco"/>
    <s v="P/ pagamento de despesas bancarias"/>
    <n v="156"/>
  </r>
  <r>
    <n v="2025"/>
    <s v="Out"/>
    <x v="2"/>
    <x v="3"/>
    <s v="Renda "/>
    <s v="Emilio Novele "/>
    <s v="P/ pagamento de renda Centro Cultural - 50%"/>
    <n v="15000"/>
  </r>
  <r>
    <n v="2025"/>
    <s v="Out"/>
    <x v="1"/>
    <x v="1"/>
    <s v="Transacções bancárias"/>
    <s v="Moza Banco"/>
    <s v="P/ pagamento de despesas bancarias "/>
    <n v="156"/>
  </r>
  <r>
    <n v="2025"/>
    <s v="Out"/>
    <x v="0"/>
    <x v="0"/>
    <s v="Remuneracoes"/>
    <s v="Salarios "/>
    <s v="P/ pagamento de salarios "/>
    <n v="91000"/>
  </r>
  <r>
    <n v="2025"/>
    <s v="Out"/>
    <x v="1"/>
    <x v="1"/>
    <s v="Transacções bancárias"/>
    <s v="Moza Banco"/>
    <s v="P/ pagamento de despesas bancarias"/>
    <n v="71.400000000000006"/>
  </r>
  <r>
    <n v="2025"/>
    <s v="Out"/>
    <x v="2"/>
    <x v="2"/>
    <s v="Servicos de Terceiros"/>
    <s v="Sebastiao Cumaio "/>
    <s v="P/ pagamento do cuidador da vivenda - plantio de casuarinas"/>
    <n v="8000"/>
  </r>
  <r>
    <n v="2025"/>
    <s v="Nov"/>
    <x v="2"/>
    <x v="3"/>
    <s v="Renda "/>
    <s v="Emilio Novele"/>
    <s v="P/ pagamento de renda - Centro cultural"/>
    <n v="30000"/>
  </r>
  <r>
    <n v="2025"/>
    <s v="Nov"/>
    <x v="2"/>
    <x v="19"/>
    <s v="FACIM"/>
    <s v="Prodesign "/>
    <s v="P/ aquisicao de Venil, Flyers e estrutura de Stands"/>
    <n v="103564.8"/>
  </r>
  <r>
    <n v="2025"/>
    <s v="Nov"/>
    <x v="2"/>
    <x v="5"/>
    <s v="Desporto "/>
    <s v="Kell Design"/>
    <s v="P/ pagamento pela estampagem de 320 Sacolas "/>
    <n v="48256"/>
  </r>
  <r>
    <n v="2025"/>
    <s v="Nov"/>
    <x v="2"/>
    <x v="6"/>
    <s v="Desporto "/>
    <s v="GES 20"/>
    <s v="P/ pagamento de caixas de agua "/>
    <n v="3465"/>
  </r>
  <r>
    <n v="2025"/>
    <s v="Nov"/>
    <x v="2"/>
    <x v="2"/>
    <s v="Clube Moza "/>
    <s v="Terramar Moçambique, Lda "/>
    <s v="P/ aqusicao de capsulas de café "/>
    <n v="4825"/>
  </r>
  <r>
    <n v="2025"/>
    <s v="Nov"/>
    <x v="2"/>
    <x v="11"/>
    <s v="Ciclo Solidario"/>
    <s v="Correio Expresso de Moçambique"/>
    <s v="P/ envio de equipamento"/>
    <n v="2074"/>
  </r>
  <r>
    <n v="2025"/>
    <s v="Nov"/>
    <x v="1"/>
    <x v="1"/>
    <s v="Transacções bancárias"/>
    <s v="Moza Banco"/>
    <s v="P/ pagamento de despesas banacarias "/>
    <n v="193.8"/>
  </r>
  <r>
    <n v="2025"/>
    <s v="Nov"/>
    <x v="2"/>
    <x v="20"/>
    <s v="Servicos de Terceiros"/>
    <s v="Perfectly Spoken"/>
    <s v="P/Plataforma da Lingua Inglesa "/>
    <n v="20436.400000000001"/>
  </r>
  <r>
    <n v="2025"/>
    <s v="Nov"/>
    <x v="2"/>
    <x v="20"/>
    <s v="Servicos de Terceiros"/>
    <s v="Perfectly Spoken"/>
    <s v="P/ Plataforma da Lingua Inglesa "/>
    <n v="18886.72"/>
  </r>
  <r>
    <n v="2025"/>
    <s v="Nov"/>
    <x v="2"/>
    <x v="20"/>
    <s v="Servicos de Terceiros"/>
    <s v="Perfectly Spoken"/>
    <s v="P/Plataforma da Lingua Inglesa "/>
    <n v="19661.560000000001"/>
  </r>
  <r>
    <n v="2025"/>
    <s v="Nov"/>
    <x v="1"/>
    <x v="1"/>
    <s v="Transacções bancárias"/>
    <s v="Moza Banco"/>
    <s v="P/ pagamento de despesas bancarias"/>
    <n v="1614.25"/>
  </r>
  <r>
    <n v="2025"/>
    <s v="Nov"/>
    <x v="2"/>
    <x v="20"/>
    <s v="Servicos de Terceiros"/>
    <s v="UNISE"/>
    <s v="P/ pagamento de cursos "/>
    <n v="11648.52"/>
  </r>
  <r>
    <n v="2025"/>
    <s v="Nov"/>
    <x v="1"/>
    <x v="1"/>
    <s v="Transacções bancárias"/>
    <s v="Moza Banco"/>
    <s v="P/ pagamento de despesas bancarias "/>
    <n v="3228.5"/>
  </r>
  <r>
    <n v="2025"/>
    <s v="Nov"/>
    <x v="0"/>
    <x v="0"/>
    <s v="Remuneracoes"/>
    <s v="Salarios "/>
    <s v="P/ pagamento de salarios "/>
    <n v="91000"/>
  </r>
  <r>
    <n v="2025"/>
    <s v="Nov"/>
    <x v="1"/>
    <x v="1"/>
    <s v="Transacções bancárias"/>
    <s v="Moza Banco"/>
    <s v="P/pagamento de despesas bancarias "/>
    <n v="81.599999999999994"/>
  </r>
  <r>
    <n v="2025"/>
    <s v="Nov"/>
    <x v="2"/>
    <x v="2"/>
    <s v="Servicos de Terceiros"/>
    <s v="Paulo Menetiane"/>
    <s v="P/ pagamento de prestacao de serv.(Coach de aerobica)"/>
    <n v="16000"/>
  </r>
  <r>
    <n v="2025"/>
    <s v="Nov"/>
    <x v="2"/>
    <x v="2"/>
    <s v="Servicos de Terceiros"/>
    <s v="Sebastiao Cumaio "/>
    <s v="P/ pagamento do cuidador da vivenda - plantio de casuarinas"/>
    <n v="8000"/>
  </r>
  <r>
    <n v="2025"/>
    <s v="Dez"/>
    <x v="2"/>
    <x v="2"/>
    <s v="Servicos de Terceiros"/>
    <s v="Clube Moza"/>
    <s v="P/ pelo alcance de 300 mil clientes do banco"/>
    <n v="2000"/>
  </r>
  <r>
    <n v="2025"/>
    <s v="Dez"/>
    <x v="2"/>
    <x v="21"/>
    <s v="Transporte de Equipamento"/>
    <s v="Correio Expresso de Moçambique"/>
    <s v="P/ pagamento do envio de material desportivo"/>
    <n v="1276"/>
  </r>
  <r>
    <n v="2025"/>
    <s v="Dez"/>
    <x v="2"/>
    <x v="2"/>
    <s v="Remuneracao variavel "/>
    <s v="Clube Moza"/>
    <s v="P/ Despesas com Benefícios a Colaboradores"/>
    <n v="25000"/>
  </r>
  <r>
    <n v="2025"/>
    <s v="Dez"/>
    <x v="1"/>
    <x v="1"/>
    <s v="Transacções bancárias"/>
    <s v="Moza Banco"/>
    <s v="P/ pagamento de despesas bancarias "/>
    <n v="624"/>
  </r>
  <r>
    <n v="2025"/>
    <s v="Dez"/>
    <x v="2"/>
    <x v="2"/>
    <s v="Servicos de Terceiros"/>
    <s v="Paulo Menetiane"/>
    <s v="P/ pagamento de prestacao de serv.(Coach de aerobica)"/>
    <n v="16000"/>
  </r>
  <r>
    <n v="2024"/>
    <s v="Dez"/>
    <x v="0"/>
    <x v="0"/>
    <s v="Remuneracoes"/>
    <s v="Salarios "/>
    <s v="P/ pagamento de salarios "/>
    <n v="81000"/>
  </r>
  <r>
    <n v="2025"/>
    <s v="Dez"/>
    <x v="1"/>
    <x v="1"/>
    <s v="Transacções bancárias"/>
    <s v="Moza Banco"/>
    <s v="P/ pagamento de despesas bancarias"/>
    <n v="71.400000000000006"/>
  </r>
  <r>
    <n v="2025"/>
    <s v="Dez"/>
    <x v="2"/>
    <x v="2"/>
    <s v="Servicos de Terceiros"/>
    <s v="Sebastiao Cumaio "/>
    <s v="P/ pagamento do cuidador da vivenda - plantio de casuarinas"/>
    <n v="8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E205:F232" firstHeaderRow="1" firstDataRow="1" firstDataCol="1"/>
  <pivotFields count="8"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axis="axisRow" showAll="0">
      <items count="35">
        <item m="1" x="31"/>
        <item x="3"/>
        <item x="6"/>
        <item x="12"/>
        <item x="5"/>
        <item m="1" x="26"/>
        <item m="1" x="30"/>
        <item x="1"/>
        <item m="1" x="29"/>
        <item m="1" x="32"/>
        <item x="20"/>
        <item x="13"/>
        <item x="15"/>
        <item m="1" x="23"/>
        <item x="2"/>
        <item x="18"/>
        <item m="1" x="22"/>
        <item x="9"/>
        <item m="1" x="24"/>
        <item x="17"/>
        <item x="7"/>
        <item x="10"/>
        <item x="14"/>
        <item x="8"/>
        <item m="1" x="33"/>
        <item m="1" x="27"/>
        <item m="1" x="25"/>
        <item x="0"/>
        <item m="1" x="28"/>
        <item x="21"/>
        <item x="4"/>
        <item x="11"/>
        <item x="16"/>
        <item x="19"/>
        <item t="default"/>
      </items>
    </pivotField>
    <pivotField showAll="0"/>
    <pivotField showAll="0"/>
    <pivotField showAll="0"/>
    <pivotField dataField="1" numFmtId="165" showAll="0"/>
  </pivotFields>
  <rowFields count="2">
    <field x="2"/>
    <field x="3"/>
  </rowFields>
  <rowItems count="27">
    <i>
      <x/>
    </i>
    <i r="1">
      <x v="7"/>
    </i>
    <i>
      <x v="1"/>
    </i>
    <i r="1">
      <x v="27"/>
    </i>
    <i>
      <x v="2"/>
    </i>
    <i r="1">
      <x v="1"/>
    </i>
    <i r="1">
      <x v="2"/>
    </i>
    <i r="1">
      <x v="3"/>
    </i>
    <i r="1">
      <x v="4"/>
    </i>
    <i r="1">
      <x v="10"/>
    </i>
    <i r="1">
      <x v="11"/>
    </i>
    <i r="1">
      <x v="12"/>
    </i>
    <i r="1">
      <x v="14"/>
    </i>
    <i r="1">
      <x v="15"/>
    </i>
    <i r="1">
      <x v="17"/>
    </i>
    <i r="1">
      <x v="19"/>
    </i>
    <i r="1">
      <x v="20"/>
    </i>
    <i r="1">
      <x v="21"/>
    </i>
    <i r="1">
      <x v="23"/>
    </i>
    <i r="1">
      <x v="29"/>
    </i>
    <i r="1">
      <x v="30"/>
    </i>
    <i r="1">
      <x v="31"/>
    </i>
    <i r="1">
      <x v="32"/>
    </i>
    <i r="1">
      <x v="33"/>
    </i>
    <i>
      <x v="3"/>
    </i>
    <i r="1">
      <x v="22"/>
    </i>
    <i t="grand">
      <x/>
    </i>
  </rowItems>
  <colItems count="1">
    <i/>
  </colItems>
  <dataFields count="1">
    <dataField name="Sum of Valor Real" fld="7" baseField="0" baseItem="0"/>
  </dataFields>
  <formats count="36">
    <format dxfId="35">
      <pivotArea collapsedLevelsAreSubtotals="1" fieldPosition="0">
        <references count="2">
          <reference field="2" count="1" selected="0">
            <x v="0"/>
          </reference>
          <reference field="3" count="1">
            <x v="7"/>
          </reference>
        </references>
      </pivotArea>
    </format>
    <format dxfId="34">
      <pivotArea dataOnly="0" labelOnly="1" fieldPosition="0">
        <references count="2">
          <reference field="2" count="1" selected="0">
            <x v="0"/>
          </reference>
          <reference field="3" count="1">
            <x v="7"/>
          </reference>
        </references>
      </pivotArea>
    </format>
    <format dxfId="33">
      <pivotArea collapsedLevelsAreSubtotals="1" fieldPosition="0">
        <references count="1">
          <reference field="2" count="1">
            <x v="0"/>
          </reference>
        </references>
      </pivotArea>
    </format>
    <format dxfId="32">
      <pivotArea dataOnly="0" labelOnly="1" fieldPosition="0">
        <references count="1">
          <reference field="2" count="1">
            <x v="0"/>
          </reference>
        </references>
      </pivotArea>
    </format>
    <format dxfId="31">
      <pivotArea collapsedLevelsAreSubtotals="1" fieldPosition="0">
        <references count="2">
          <reference field="2" count="1" selected="0">
            <x v="2"/>
          </reference>
          <reference field="3" count="1">
            <x v="14"/>
          </reference>
        </references>
      </pivotArea>
    </format>
    <format dxfId="30">
      <pivotArea dataOnly="0" labelOnly="1" fieldPosition="0">
        <references count="2">
          <reference field="2" count="1" selected="0">
            <x v="2"/>
          </reference>
          <reference field="3" count="1">
            <x v="14"/>
          </reference>
        </references>
      </pivotArea>
    </format>
    <format dxfId="29">
      <pivotArea collapsedLevelsAreSubtotals="1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8">
      <pivotArea dataOnly="0" labelOnly="1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7">
      <pivotArea collapsedLevelsAreSubtotals="1" fieldPosition="0">
        <references count="2">
          <reference field="2" count="1" selected="0">
            <x v="2"/>
          </reference>
          <reference field="3" count="1">
            <x v="31"/>
          </reference>
        </references>
      </pivotArea>
    </format>
    <format dxfId="26">
      <pivotArea dataOnly="0" labelOnly="1" fieldPosition="0">
        <references count="2">
          <reference field="2" count="1" selected="0">
            <x v="2"/>
          </reference>
          <reference field="3" count="1">
            <x v="31"/>
          </reference>
        </references>
      </pivotArea>
    </format>
    <format dxfId="25">
      <pivotArea collapsedLevelsAreSubtotals="1" fieldPosition="0">
        <references count="2">
          <reference field="2" count="1" selected="0">
            <x v="2"/>
          </reference>
          <reference field="3" count="1">
            <x v="4"/>
          </reference>
        </references>
      </pivotArea>
    </format>
    <format dxfId="24">
      <pivotArea dataOnly="0" labelOnly="1" fieldPosition="0">
        <references count="2">
          <reference field="2" count="1" selected="0">
            <x v="2"/>
          </reference>
          <reference field="3" count="1">
            <x v="4"/>
          </reference>
        </references>
      </pivotArea>
    </format>
    <format dxfId="23">
      <pivotArea collapsedLevelsAreSubtotals="1" fieldPosition="0">
        <references count="2">
          <reference field="2" count="1" selected="0">
            <x v="2"/>
          </reference>
          <reference field="3" count="1">
            <x v="15"/>
          </reference>
        </references>
      </pivotArea>
    </format>
    <format dxfId="22">
      <pivotArea dataOnly="0" labelOnly="1" fieldPosition="0">
        <references count="2">
          <reference field="2" count="1" selected="0">
            <x v="2"/>
          </reference>
          <reference field="3" count="1">
            <x v="15"/>
          </reference>
        </references>
      </pivotArea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2" type="button" dataOnly="0" labelOnly="1" outline="0" axis="axisRow" fieldPosition="0"/>
    </format>
    <format dxfId="18">
      <pivotArea dataOnly="0" labelOnly="1" outline="0" axis="axisValues" fieldPosition="0"/>
    </format>
    <format dxfId="17">
      <pivotArea dataOnly="0" labelOnly="1" fieldPosition="0">
        <references count="1">
          <reference field="2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2" count="1" selected="0">
            <x v="0"/>
          </reference>
          <reference field="3" count="1">
            <x v="7"/>
          </reference>
        </references>
      </pivotArea>
    </format>
    <format dxfId="14">
      <pivotArea dataOnly="0" labelOnly="1" fieldPosition="0">
        <references count="2">
          <reference field="2" count="1" selected="0">
            <x v="1"/>
          </reference>
          <reference field="3" count="1">
            <x v="27"/>
          </reference>
        </references>
      </pivotArea>
    </format>
    <format dxfId="13">
      <pivotArea dataOnly="0" labelOnly="1" fieldPosition="0">
        <references count="2">
          <reference field="2" count="1" selected="0">
            <x v="2"/>
          </reference>
          <reference field="3" count="19">
            <x v="1"/>
            <x v="2"/>
            <x v="3"/>
            <x v="4"/>
            <x v="10"/>
            <x v="11"/>
            <x v="12"/>
            <x v="14"/>
            <x v="15"/>
            <x v="17"/>
            <x v="19"/>
            <x v="20"/>
            <x v="21"/>
            <x v="23"/>
            <x v="29"/>
            <x v="30"/>
            <x v="31"/>
            <x v="32"/>
            <x v="33"/>
          </reference>
        </references>
      </pivotArea>
    </format>
    <format dxfId="12">
      <pivotArea dataOnly="0" labelOnly="1" fieldPosition="0">
        <references count="2">
          <reference field="2" count="1" selected="0">
            <x v="3"/>
          </reference>
          <reference field="3" count="1">
            <x v="22"/>
          </reference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2" type="button" dataOnly="0" labelOnly="1" outline="0" axis="axisRow" fieldPosition="0"/>
    </format>
    <format dxfId="7">
      <pivotArea dataOnly="0" labelOnly="1" outline="0" axis="axisValues" fieldPosition="0"/>
    </format>
    <format dxfId="6">
      <pivotArea dataOnly="0" labelOnly="1" fieldPosition="0">
        <references count="1">
          <reference field="2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2" count="1" selected="0">
            <x v="0"/>
          </reference>
          <reference field="3" count="1">
            <x v="7"/>
          </reference>
        </references>
      </pivotArea>
    </format>
    <format dxfId="3">
      <pivotArea dataOnly="0" labelOnly="1" fieldPosition="0">
        <references count="2">
          <reference field="2" count="1" selected="0">
            <x v="1"/>
          </reference>
          <reference field="3" count="1">
            <x v="27"/>
          </reference>
        </references>
      </pivotArea>
    </format>
    <format dxfId="2">
      <pivotArea dataOnly="0" labelOnly="1" fieldPosition="0">
        <references count="2">
          <reference field="2" count="1" selected="0">
            <x v="2"/>
          </reference>
          <reference field="3" count="19">
            <x v="1"/>
            <x v="2"/>
            <x v="3"/>
            <x v="4"/>
            <x v="10"/>
            <x v="11"/>
            <x v="12"/>
            <x v="14"/>
            <x v="15"/>
            <x v="17"/>
            <x v="19"/>
            <x v="20"/>
            <x v="21"/>
            <x v="23"/>
            <x v="29"/>
            <x v="30"/>
            <x v="31"/>
            <x v="32"/>
            <x v="33"/>
          </reference>
        </references>
      </pivotArea>
    </format>
    <format dxfId="1">
      <pivotArea dataOnly="0" labelOnly="1" fieldPosition="0">
        <references count="2">
          <reference field="2" count="1" selected="0">
            <x v="3"/>
          </reference>
          <reference field="3" count="1">
            <x v="2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32"/>
  <sheetViews>
    <sheetView showGridLines="0" tabSelected="1" zoomScale="80" zoomScaleNormal="80" workbookViewId="0">
      <pane xSplit="4" ySplit="4" topLeftCell="E119" activePane="bottomRight" state="frozen"/>
      <selection pane="topRight" activeCell="E1" sqref="E1"/>
      <selection pane="bottomLeft" activeCell="A5" sqref="A5"/>
      <selection pane="bottomRight" activeCell="E14" sqref="E14"/>
    </sheetView>
  </sheetViews>
  <sheetFormatPr defaultRowHeight="15.75" x14ac:dyDescent="0.25"/>
  <cols>
    <col min="1" max="2" width="9.140625" style="28"/>
    <col min="3" max="3" width="20.85546875" style="28" customWidth="1"/>
    <col min="4" max="4" width="53.7109375" style="28" customWidth="1"/>
    <col min="5" max="5" width="35.5703125" style="37" customWidth="1"/>
    <col min="6" max="6" width="31.7109375" style="28" customWidth="1"/>
    <col min="7" max="7" width="10" style="29" bestFit="1" customWidth="1"/>
    <col min="8" max="8" width="75" style="28" customWidth="1"/>
    <col min="9" max="9" width="28.42578125" style="31" customWidth="1"/>
    <col min="10" max="10" width="18.85546875" style="28" customWidth="1"/>
    <col min="11" max="11" width="59.7109375" style="28" customWidth="1"/>
    <col min="13" max="13" width="38.5703125" customWidth="1"/>
    <col min="14" max="14" width="16.7109375" customWidth="1"/>
    <col min="15" max="15" width="29.28515625" customWidth="1"/>
    <col min="16" max="16" width="16.7109375" bestFit="1" customWidth="1"/>
    <col min="17" max="17" width="10" customWidth="1"/>
    <col min="18" max="18" width="16" bestFit="1" customWidth="1"/>
    <col min="19" max="19" width="18.7109375" bestFit="1" customWidth="1"/>
    <col min="20" max="20" width="28" bestFit="1" customWidth="1"/>
    <col min="21" max="21" width="34.85546875" bestFit="1" customWidth="1"/>
    <col min="22" max="22" width="24.42578125" bestFit="1" customWidth="1"/>
    <col min="23" max="23" width="32.5703125" bestFit="1" customWidth="1"/>
    <col min="24" max="24" width="8.28515625" customWidth="1"/>
    <col min="25" max="25" width="8.7109375" customWidth="1"/>
    <col min="26" max="26" width="14" bestFit="1" customWidth="1"/>
    <col min="27" max="27" width="17.28515625" bestFit="1" customWidth="1"/>
    <col min="28" max="28" width="19.85546875" bestFit="1" customWidth="1"/>
    <col min="29" max="29" width="20.42578125" bestFit="1" customWidth="1"/>
    <col min="30" max="30" width="19.28515625" bestFit="1" customWidth="1"/>
    <col min="31" max="31" width="7.85546875" customWidth="1"/>
    <col min="32" max="32" width="5.85546875" customWidth="1"/>
    <col min="33" max="33" width="12.85546875" bestFit="1" customWidth="1"/>
    <col min="34" max="34" width="27.7109375" bestFit="1" customWidth="1"/>
    <col min="35" max="35" width="28.7109375" bestFit="1" customWidth="1"/>
    <col min="36" max="36" width="9" customWidth="1"/>
    <col min="37" max="37" width="11.28515625" bestFit="1" customWidth="1"/>
  </cols>
  <sheetData>
    <row r="1" spans="1:11" x14ac:dyDescent="0.25">
      <c r="H1" s="55" t="s">
        <v>20</v>
      </c>
      <c r="I1" s="30"/>
      <c r="J1" s="56">
        <f>SUM(J5:J200)</f>
        <v>3155624.0499999993</v>
      </c>
      <c r="K1" s="13"/>
    </row>
    <row r="2" spans="1:11" x14ac:dyDescent="0.25">
      <c r="H2" s="55"/>
      <c r="I2" s="30"/>
      <c r="J2" s="56"/>
      <c r="K2" s="13"/>
    </row>
    <row r="3" spans="1:11" x14ac:dyDescent="0.25">
      <c r="D3" s="58"/>
      <c r="E3" s="57"/>
    </row>
    <row r="4" spans="1:11" x14ac:dyDescent="0.25">
      <c r="A4" s="7" t="s">
        <v>21</v>
      </c>
      <c r="B4" s="8" t="s">
        <v>22</v>
      </c>
      <c r="C4" s="8" t="s">
        <v>19</v>
      </c>
      <c r="D4" s="8" t="s">
        <v>23</v>
      </c>
      <c r="E4" s="38" t="s">
        <v>24</v>
      </c>
      <c r="F4" s="8" t="s">
        <v>25</v>
      </c>
      <c r="G4" s="17" t="s">
        <v>111</v>
      </c>
      <c r="H4" s="8" t="s">
        <v>26</v>
      </c>
      <c r="I4" s="14" t="s">
        <v>112</v>
      </c>
      <c r="J4" s="9" t="s">
        <v>27</v>
      </c>
      <c r="K4" s="9" t="s">
        <v>119</v>
      </c>
    </row>
    <row r="5" spans="1:11" ht="15" x14ac:dyDescent="0.25">
      <c r="A5" s="3">
        <v>2025</v>
      </c>
      <c r="B5" s="3" t="s">
        <v>28</v>
      </c>
      <c r="C5" s="3" t="s">
        <v>2</v>
      </c>
      <c r="D5" s="2" t="s">
        <v>6</v>
      </c>
      <c r="E5" s="39" t="s">
        <v>235</v>
      </c>
      <c r="F5" s="2" t="s">
        <v>6</v>
      </c>
      <c r="G5" s="18"/>
      <c r="H5" s="2" t="s">
        <v>6</v>
      </c>
      <c r="I5" s="15" t="str">
        <f>IFERROR($J5/$G5,"")</f>
        <v/>
      </c>
      <c r="J5" s="4">
        <v>47100</v>
      </c>
      <c r="K5" s="1"/>
    </row>
    <row r="6" spans="1:11" s="10" customFormat="1" ht="15" x14ac:dyDescent="0.25">
      <c r="A6" s="6">
        <v>2025</v>
      </c>
      <c r="B6" s="6" t="s">
        <v>28</v>
      </c>
      <c r="C6" s="6" t="s">
        <v>3</v>
      </c>
      <c r="D6" s="6" t="s">
        <v>4</v>
      </c>
      <c r="E6" s="39" t="s">
        <v>64</v>
      </c>
      <c r="F6" s="6" t="s">
        <v>29</v>
      </c>
      <c r="G6" s="19"/>
      <c r="H6" s="2" t="s">
        <v>187</v>
      </c>
      <c r="I6" s="15" t="str">
        <f t="shared" ref="I6:I93" si="0">IFERROR($J6/$G6,"")</f>
        <v/>
      </c>
      <c r="J6" s="5">
        <v>156</v>
      </c>
      <c r="K6" s="5"/>
    </row>
    <row r="7" spans="1:11" s="10" customFormat="1" ht="15" x14ac:dyDescent="0.25">
      <c r="A7" s="6">
        <v>2025</v>
      </c>
      <c r="B7" s="6" t="s">
        <v>28</v>
      </c>
      <c r="C7" s="6" t="s">
        <v>1</v>
      </c>
      <c r="D7" s="6" t="s">
        <v>124</v>
      </c>
      <c r="E7" s="40" t="s">
        <v>99</v>
      </c>
      <c r="F7" s="6" t="s">
        <v>46</v>
      </c>
      <c r="G7" s="19">
        <v>1</v>
      </c>
      <c r="H7" s="6" t="s">
        <v>136</v>
      </c>
      <c r="I7" s="15">
        <f t="shared" si="0"/>
        <v>5500</v>
      </c>
      <c r="J7" s="5">
        <v>5500</v>
      </c>
      <c r="K7" s="5"/>
    </row>
    <row r="8" spans="1:11" s="10" customFormat="1" ht="15" x14ac:dyDescent="0.25">
      <c r="A8" s="2">
        <v>2025</v>
      </c>
      <c r="B8" s="2" t="s">
        <v>28</v>
      </c>
      <c r="C8" s="6" t="s">
        <v>1</v>
      </c>
      <c r="D8" s="10" t="s">
        <v>124</v>
      </c>
      <c r="E8" s="40" t="s">
        <v>99</v>
      </c>
      <c r="F8" s="6" t="s">
        <v>117</v>
      </c>
      <c r="G8" s="19">
        <v>1</v>
      </c>
      <c r="H8" s="6" t="s">
        <v>116</v>
      </c>
      <c r="I8" s="26">
        <f t="shared" si="0"/>
        <v>800</v>
      </c>
      <c r="J8" s="5">
        <v>800</v>
      </c>
      <c r="K8" s="5"/>
    </row>
    <row r="9" spans="1:11" ht="15" x14ac:dyDescent="0.25">
      <c r="A9" s="2">
        <v>2025</v>
      </c>
      <c r="B9" s="2" t="s">
        <v>28</v>
      </c>
      <c r="C9" s="2" t="s">
        <v>1</v>
      </c>
      <c r="D9" s="2" t="s">
        <v>15</v>
      </c>
      <c r="E9" s="39" t="s">
        <v>30</v>
      </c>
      <c r="F9" s="2" t="s">
        <v>31</v>
      </c>
      <c r="G9" s="16">
        <v>0.5</v>
      </c>
      <c r="H9" s="2" t="s">
        <v>118</v>
      </c>
      <c r="I9" s="15">
        <f t="shared" si="0"/>
        <v>30000</v>
      </c>
      <c r="J9" s="1">
        <v>15000</v>
      </c>
      <c r="K9" s="1" t="s">
        <v>242</v>
      </c>
    </row>
    <row r="10" spans="1:11" ht="15" x14ac:dyDescent="0.25">
      <c r="A10" s="2">
        <v>2025</v>
      </c>
      <c r="B10" s="2" t="s">
        <v>28</v>
      </c>
      <c r="C10" s="2" t="s">
        <v>3</v>
      </c>
      <c r="D10" s="2" t="s">
        <v>4</v>
      </c>
      <c r="E10" s="39" t="s">
        <v>64</v>
      </c>
      <c r="F10" s="2" t="s">
        <v>29</v>
      </c>
      <c r="G10" s="16"/>
      <c r="H10" s="2" t="s">
        <v>123</v>
      </c>
      <c r="I10" s="15" t="str">
        <f t="shared" si="0"/>
        <v/>
      </c>
      <c r="J10" s="1">
        <v>156</v>
      </c>
      <c r="K10" s="1"/>
    </row>
    <row r="11" spans="1:11" ht="15" x14ac:dyDescent="0.25">
      <c r="A11" s="2">
        <v>2025</v>
      </c>
      <c r="B11" s="2" t="s">
        <v>28</v>
      </c>
      <c r="C11" s="2" t="s">
        <v>1</v>
      </c>
      <c r="D11" s="2" t="s">
        <v>234</v>
      </c>
      <c r="E11" s="39" t="s">
        <v>13</v>
      </c>
      <c r="F11" s="2" t="s">
        <v>32</v>
      </c>
      <c r="G11" s="16">
        <v>1</v>
      </c>
      <c r="H11" s="2" t="s">
        <v>120</v>
      </c>
      <c r="I11" s="15">
        <f t="shared" si="0"/>
        <v>8758</v>
      </c>
      <c r="J11" s="1">
        <v>8758</v>
      </c>
      <c r="K11" s="1" t="s">
        <v>121</v>
      </c>
    </row>
    <row r="12" spans="1:11" s="10" customFormat="1" ht="15" x14ac:dyDescent="0.25">
      <c r="A12" s="6">
        <v>2025</v>
      </c>
      <c r="B12" s="6" t="s">
        <v>33</v>
      </c>
      <c r="C12" s="6" t="s">
        <v>1</v>
      </c>
      <c r="D12" s="10" t="s">
        <v>124</v>
      </c>
      <c r="E12" s="40" t="s">
        <v>99</v>
      </c>
      <c r="F12" s="6" t="s">
        <v>46</v>
      </c>
      <c r="G12" s="19">
        <v>2</v>
      </c>
      <c r="H12" s="6" t="s">
        <v>190</v>
      </c>
      <c r="I12" s="26">
        <f t="shared" si="0"/>
        <v>2000</v>
      </c>
      <c r="J12" s="5">
        <v>4000</v>
      </c>
      <c r="K12" s="5" t="s">
        <v>194</v>
      </c>
    </row>
    <row r="13" spans="1:11" ht="15" x14ac:dyDescent="0.25">
      <c r="A13" s="2">
        <v>2025</v>
      </c>
      <c r="B13" s="2" t="s">
        <v>33</v>
      </c>
      <c r="C13" s="2" t="s">
        <v>1</v>
      </c>
      <c r="D13" s="2" t="s">
        <v>94</v>
      </c>
      <c r="E13" s="39" t="s">
        <v>34</v>
      </c>
      <c r="F13" s="2" t="s">
        <v>35</v>
      </c>
      <c r="G13" s="16">
        <v>20</v>
      </c>
      <c r="H13" s="2" t="s">
        <v>191</v>
      </c>
      <c r="I13" s="15">
        <f t="shared" si="0"/>
        <v>406</v>
      </c>
      <c r="J13" s="1">
        <v>8120</v>
      </c>
      <c r="K13" s="1" t="s">
        <v>122</v>
      </c>
    </row>
    <row r="14" spans="1:11" s="10" customFormat="1" ht="15" x14ac:dyDescent="0.25">
      <c r="A14" s="6">
        <v>2025</v>
      </c>
      <c r="B14" s="6" t="s">
        <v>33</v>
      </c>
      <c r="C14" s="6" t="s">
        <v>2</v>
      </c>
      <c r="D14" s="6" t="s">
        <v>6</v>
      </c>
      <c r="E14" s="39" t="s">
        <v>235</v>
      </c>
      <c r="F14" s="2" t="s">
        <v>6</v>
      </c>
      <c r="G14" s="19"/>
      <c r="H14" s="2" t="s">
        <v>6</v>
      </c>
      <c r="I14" s="26" t="str">
        <f t="shared" si="0"/>
        <v/>
      </c>
      <c r="J14" s="5">
        <v>49500</v>
      </c>
      <c r="K14" s="5"/>
    </row>
    <row r="15" spans="1:11" ht="15" x14ac:dyDescent="0.25">
      <c r="A15" s="2">
        <v>2025</v>
      </c>
      <c r="B15" s="2" t="s">
        <v>33</v>
      </c>
      <c r="C15" s="2" t="s">
        <v>1</v>
      </c>
      <c r="D15" s="36" t="s">
        <v>124</v>
      </c>
      <c r="E15" s="40" t="s">
        <v>99</v>
      </c>
      <c r="F15" s="2" t="s">
        <v>104</v>
      </c>
      <c r="G15" s="16">
        <v>1</v>
      </c>
      <c r="H15" s="2" t="s">
        <v>192</v>
      </c>
      <c r="I15" s="15">
        <f t="shared" si="0"/>
        <v>17000</v>
      </c>
      <c r="J15" s="1">
        <v>17000</v>
      </c>
      <c r="K15" s="1"/>
    </row>
    <row r="16" spans="1:11" s="25" customFormat="1" ht="15" x14ac:dyDescent="0.25">
      <c r="A16" s="23">
        <v>2025</v>
      </c>
      <c r="B16" s="23" t="s">
        <v>33</v>
      </c>
      <c r="C16" s="23" t="s">
        <v>1</v>
      </c>
      <c r="D16" s="23" t="s">
        <v>38</v>
      </c>
      <c r="E16" s="41" t="s">
        <v>95</v>
      </c>
      <c r="F16" s="23" t="s">
        <v>50</v>
      </c>
      <c r="G16" s="24">
        <v>20</v>
      </c>
      <c r="H16" s="2" t="s">
        <v>161</v>
      </c>
      <c r="I16" s="20"/>
      <c r="J16" s="1">
        <v>7931</v>
      </c>
      <c r="K16" s="1"/>
    </row>
    <row r="17" spans="1:11" ht="15" x14ac:dyDescent="0.25">
      <c r="A17" s="2">
        <v>2025</v>
      </c>
      <c r="B17" s="2" t="s">
        <v>33</v>
      </c>
      <c r="C17" s="2" t="s">
        <v>1</v>
      </c>
      <c r="D17" s="2" t="s">
        <v>38</v>
      </c>
      <c r="E17" s="39" t="s">
        <v>96</v>
      </c>
      <c r="F17" s="2" t="s">
        <v>37</v>
      </c>
      <c r="G17" s="16">
        <v>2</v>
      </c>
      <c r="H17" s="2" t="s">
        <v>188</v>
      </c>
      <c r="I17" s="15">
        <f t="shared" si="0"/>
        <v>6000</v>
      </c>
      <c r="J17" s="1">
        <v>12000</v>
      </c>
      <c r="K17" s="1"/>
    </row>
    <row r="18" spans="1:11" x14ac:dyDescent="0.25">
      <c r="A18" s="28">
        <v>2025</v>
      </c>
      <c r="B18" s="28" t="s">
        <v>33</v>
      </c>
      <c r="C18" s="28" t="s">
        <v>1</v>
      </c>
      <c r="D18" s="28" t="s">
        <v>38</v>
      </c>
      <c r="E18" s="37" t="s">
        <v>193</v>
      </c>
      <c r="F18" s="28" t="s">
        <v>39</v>
      </c>
      <c r="G18" s="29">
        <v>1</v>
      </c>
      <c r="H18" s="33" t="s">
        <v>239</v>
      </c>
      <c r="I18" s="31">
        <f t="shared" si="0"/>
        <v>42423</v>
      </c>
      <c r="J18" s="32">
        <v>42423</v>
      </c>
    </row>
    <row r="19" spans="1:11" x14ac:dyDescent="0.25">
      <c r="A19" s="2">
        <v>2025</v>
      </c>
      <c r="B19" s="34" t="s">
        <v>33</v>
      </c>
      <c r="C19" s="28" t="s">
        <v>1</v>
      </c>
      <c r="D19" s="28" t="s">
        <v>38</v>
      </c>
      <c r="E19" s="37" t="s">
        <v>14</v>
      </c>
      <c r="F19" s="28" t="s">
        <v>39</v>
      </c>
      <c r="G19" s="29">
        <v>2</v>
      </c>
      <c r="H19" s="28" t="s">
        <v>240</v>
      </c>
      <c r="I19" s="31">
        <f t="shared" si="0"/>
        <v>2100</v>
      </c>
      <c r="J19" s="32">
        <v>4200</v>
      </c>
      <c r="K19" s="33" t="s">
        <v>126</v>
      </c>
    </row>
    <row r="20" spans="1:11" s="10" customFormat="1" ht="15" x14ac:dyDescent="0.25">
      <c r="A20" s="6">
        <v>2025</v>
      </c>
      <c r="B20" s="6" t="s">
        <v>33</v>
      </c>
      <c r="C20" s="6" t="s">
        <v>1</v>
      </c>
      <c r="D20" s="6" t="s">
        <v>130</v>
      </c>
      <c r="E20" s="42" t="s">
        <v>99</v>
      </c>
      <c r="F20" s="6" t="s">
        <v>109</v>
      </c>
      <c r="G20" s="19">
        <v>14</v>
      </c>
      <c r="H20" s="6" t="s">
        <v>195</v>
      </c>
      <c r="I20" s="15">
        <f t="shared" si="0"/>
        <v>300</v>
      </c>
      <c r="J20" s="5">
        <v>4200</v>
      </c>
      <c r="K20" s="5"/>
    </row>
    <row r="21" spans="1:11" s="10" customFormat="1" ht="15" x14ac:dyDescent="0.25">
      <c r="A21" s="2">
        <v>2025</v>
      </c>
      <c r="B21" s="6" t="s">
        <v>33</v>
      </c>
      <c r="C21" s="2" t="s">
        <v>1</v>
      </c>
      <c r="D21" s="6" t="s">
        <v>130</v>
      </c>
      <c r="E21" s="42" t="s">
        <v>99</v>
      </c>
      <c r="F21" s="6" t="s">
        <v>196</v>
      </c>
      <c r="G21" s="19">
        <v>10</v>
      </c>
      <c r="H21" s="6" t="s">
        <v>195</v>
      </c>
      <c r="I21" s="15">
        <f t="shared" si="0"/>
        <v>550</v>
      </c>
      <c r="J21" s="5">
        <v>5500</v>
      </c>
      <c r="K21" s="5"/>
    </row>
    <row r="22" spans="1:11" s="10" customFormat="1" ht="15" x14ac:dyDescent="0.25">
      <c r="A22" s="2">
        <v>2025</v>
      </c>
      <c r="B22" s="6" t="s">
        <v>33</v>
      </c>
      <c r="C22" s="2" t="s">
        <v>1</v>
      </c>
      <c r="D22" s="6" t="s">
        <v>71</v>
      </c>
      <c r="E22" s="42" t="s">
        <v>99</v>
      </c>
      <c r="F22" s="6" t="s">
        <v>117</v>
      </c>
      <c r="G22" s="19">
        <v>1</v>
      </c>
      <c r="H22" s="6" t="s">
        <v>116</v>
      </c>
      <c r="I22" s="15">
        <f t="shared" si="0"/>
        <v>800</v>
      </c>
      <c r="J22" s="5">
        <v>800</v>
      </c>
      <c r="K22" s="5"/>
    </row>
    <row r="23" spans="1:11" s="10" customFormat="1" ht="15" x14ac:dyDescent="0.25">
      <c r="A23" s="2">
        <v>2025</v>
      </c>
      <c r="B23" s="6" t="s">
        <v>33</v>
      </c>
      <c r="C23" s="2" t="s">
        <v>1</v>
      </c>
      <c r="D23" s="6" t="s">
        <v>197</v>
      </c>
      <c r="E23" s="42" t="s">
        <v>99</v>
      </c>
      <c r="F23" s="6" t="s">
        <v>46</v>
      </c>
      <c r="G23" s="19">
        <v>2</v>
      </c>
      <c r="H23" s="6" t="s">
        <v>198</v>
      </c>
      <c r="I23" s="15"/>
      <c r="J23" s="5">
        <v>5000</v>
      </c>
      <c r="K23" s="5"/>
    </row>
    <row r="24" spans="1:11" s="10" customFormat="1" ht="15" x14ac:dyDescent="0.25">
      <c r="A24" s="2">
        <v>2025</v>
      </c>
      <c r="B24" s="6" t="s">
        <v>33</v>
      </c>
      <c r="C24" s="2" t="s">
        <v>1</v>
      </c>
      <c r="D24" s="6" t="s">
        <v>197</v>
      </c>
      <c r="E24" s="42" t="s">
        <v>99</v>
      </c>
      <c r="F24" s="6" t="s">
        <v>46</v>
      </c>
      <c r="G24" s="19">
        <v>1</v>
      </c>
      <c r="H24" s="6" t="s">
        <v>127</v>
      </c>
      <c r="I24" s="15">
        <f t="shared" si="0"/>
        <v>300</v>
      </c>
      <c r="J24" s="5">
        <v>300</v>
      </c>
      <c r="K24" s="5"/>
    </row>
    <row r="25" spans="1:11" s="10" customFormat="1" ht="15" x14ac:dyDescent="0.25">
      <c r="A25" s="2">
        <v>2025</v>
      </c>
      <c r="B25" s="6" t="s">
        <v>33</v>
      </c>
      <c r="C25" s="2" t="s">
        <v>1</v>
      </c>
      <c r="D25" s="6" t="s">
        <v>130</v>
      </c>
      <c r="E25" s="42" t="s">
        <v>99</v>
      </c>
      <c r="F25" s="6" t="s">
        <v>128</v>
      </c>
      <c r="G25" s="19">
        <v>1</v>
      </c>
      <c r="H25" s="6" t="s">
        <v>129</v>
      </c>
      <c r="I25" s="15">
        <f t="shared" si="0"/>
        <v>300</v>
      </c>
      <c r="J25" s="5">
        <v>300</v>
      </c>
      <c r="K25" s="5"/>
    </row>
    <row r="26" spans="1:11" s="10" customFormat="1" ht="15" x14ac:dyDescent="0.25">
      <c r="A26" s="2">
        <v>2025</v>
      </c>
      <c r="B26" s="6" t="s">
        <v>33</v>
      </c>
      <c r="C26" s="2" t="s">
        <v>1</v>
      </c>
      <c r="D26" s="6" t="s">
        <v>46</v>
      </c>
      <c r="E26" s="42" t="s">
        <v>99</v>
      </c>
      <c r="F26" s="6" t="s">
        <v>132</v>
      </c>
      <c r="G26" s="19">
        <v>10</v>
      </c>
      <c r="H26" s="6" t="s">
        <v>131</v>
      </c>
      <c r="I26" s="15">
        <f t="shared" si="0"/>
        <v>450</v>
      </c>
      <c r="J26" s="5">
        <v>4500</v>
      </c>
      <c r="K26" s="5"/>
    </row>
    <row r="27" spans="1:11" s="10" customFormat="1" ht="15" x14ac:dyDescent="0.25">
      <c r="A27" s="2">
        <v>2025</v>
      </c>
      <c r="B27" s="6" t="s">
        <v>33</v>
      </c>
      <c r="C27" s="2" t="s">
        <v>1</v>
      </c>
      <c r="D27" s="6" t="s">
        <v>46</v>
      </c>
      <c r="E27" s="42" t="s">
        <v>99</v>
      </c>
      <c r="F27" s="6" t="s">
        <v>200</v>
      </c>
      <c r="G27" s="19">
        <v>3</v>
      </c>
      <c r="H27" s="6" t="s">
        <v>199</v>
      </c>
      <c r="I27" s="15">
        <f t="shared" si="0"/>
        <v>380</v>
      </c>
      <c r="J27" s="5">
        <v>1140</v>
      </c>
      <c r="K27" s="5"/>
    </row>
    <row r="28" spans="1:11" s="10" customFormat="1" ht="15" x14ac:dyDescent="0.25">
      <c r="A28" s="2">
        <v>2025</v>
      </c>
      <c r="B28" s="6" t="s">
        <v>33</v>
      </c>
      <c r="C28" s="2" t="s">
        <v>1</v>
      </c>
      <c r="D28" s="6" t="s">
        <v>46</v>
      </c>
      <c r="E28" s="42" t="s">
        <v>99</v>
      </c>
      <c r="F28" s="6" t="s">
        <v>202</v>
      </c>
      <c r="G28" s="19">
        <v>16</v>
      </c>
      <c r="H28" s="6" t="s">
        <v>201</v>
      </c>
      <c r="I28" s="15"/>
      <c r="J28" s="5">
        <v>1390</v>
      </c>
      <c r="K28" s="5"/>
    </row>
    <row r="29" spans="1:11" s="10" customFormat="1" ht="15" x14ac:dyDescent="0.25">
      <c r="A29" s="2">
        <v>2025</v>
      </c>
      <c r="B29" s="6" t="s">
        <v>33</v>
      </c>
      <c r="C29" s="2" t="s">
        <v>1</v>
      </c>
      <c r="D29" s="6" t="s">
        <v>46</v>
      </c>
      <c r="E29" s="42" t="s">
        <v>99</v>
      </c>
      <c r="F29" s="6" t="s">
        <v>46</v>
      </c>
      <c r="G29" s="19"/>
      <c r="H29" s="6" t="s">
        <v>133</v>
      </c>
      <c r="I29" s="15" t="str">
        <f t="shared" si="0"/>
        <v/>
      </c>
      <c r="J29" s="5">
        <v>20000</v>
      </c>
      <c r="K29" s="5"/>
    </row>
    <row r="30" spans="1:11" ht="15" x14ac:dyDescent="0.25">
      <c r="A30" s="2">
        <v>2025</v>
      </c>
      <c r="B30" s="2" t="s">
        <v>40</v>
      </c>
      <c r="C30" s="2" t="s">
        <v>1</v>
      </c>
      <c r="D30" s="2" t="s">
        <v>124</v>
      </c>
      <c r="E30" s="39" t="s">
        <v>9</v>
      </c>
      <c r="F30" s="2" t="s">
        <v>42</v>
      </c>
      <c r="G30" s="16">
        <v>1</v>
      </c>
      <c r="H30" s="2" t="s">
        <v>9</v>
      </c>
      <c r="I30" s="15">
        <f t="shared" si="0"/>
        <v>5486.4</v>
      </c>
      <c r="J30" s="1">
        <v>5486.4</v>
      </c>
      <c r="K30" s="1"/>
    </row>
    <row r="31" spans="1:11" ht="15" x14ac:dyDescent="0.25">
      <c r="A31" s="2">
        <v>2025</v>
      </c>
      <c r="B31" s="2" t="s">
        <v>40</v>
      </c>
      <c r="C31" s="2" t="s">
        <v>1</v>
      </c>
      <c r="D31" s="6" t="s">
        <v>63</v>
      </c>
      <c r="E31" s="39" t="s">
        <v>97</v>
      </c>
      <c r="F31" s="2" t="s">
        <v>43</v>
      </c>
      <c r="G31" s="16">
        <v>1</v>
      </c>
      <c r="H31" s="2" t="s">
        <v>203</v>
      </c>
      <c r="I31" s="15">
        <f t="shared" si="0"/>
        <v>21924</v>
      </c>
      <c r="J31" s="1">
        <v>21924</v>
      </c>
      <c r="K31" s="1"/>
    </row>
    <row r="32" spans="1:11" ht="15" x14ac:dyDescent="0.25">
      <c r="A32" s="2">
        <v>2025</v>
      </c>
      <c r="B32" s="2" t="s">
        <v>40</v>
      </c>
      <c r="C32" s="2" t="s">
        <v>1</v>
      </c>
      <c r="D32" s="6" t="s">
        <v>63</v>
      </c>
      <c r="E32" s="39" t="s">
        <v>97</v>
      </c>
      <c r="F32" s="2" t="s">
        <v>43</v>
      </c>
      <c r="G32" s="16">
        <v>1</v>
      </c>
      <c r="H32" s="2" t="s">
        <v>204</v>
      </c>
      <c r="I32" s="15">
        <f t="shared" si="0"/>
        <v>870</v>
      </c>
      <c r="J32" s="1">
        <v>870</v>
      </c>
      <c r="K32" s="1"/>
    </row>
    <row r="33" spans="1:11" ht="15" x14ac:dyDescent="0.25">
      <c r="A33" s="2">
        <v>2025</v>
      </c>
      <c r="B33" s="2" t="s">
        <v>40</v>
      </c>
      <c r="C33" s="2" t="s">
        <v>1</v>
      </c>
      <c r="D33" s="6" t="s">
        <v>63</v>
      </c>
      <c r="E33" s="39" t="s">
        <v>97</v>
      </c>
      <c r="F33" s="2" t="s">
        <v>43</v>
      </c>
      <c r="G33" s="16">
        <v>50</v>
      </c>
      <c r="H33" s="2" t="s">
        <v>205</v>
      </c>
      <c r="I33" s="15">
        <f t="shared" si="0"/>
        <v>10.44</v>
      </c>
      <c r="J33" s="1">
        <v>522</v>
      </c>
      <c r="K33" s="1"/>
    </row>
    <row r="34" spans="1:11" ht="15" x14ac:dyDescent="0.25">
      <c r="A34" s="2">
        <v>2025</v>
      </c>
      <c r="B34" s="2" t="s">
        <v>40</v>
      </c>
      <c r="C34" s="2" t="s">
        <v>1</v>
      </c>
      <c r="D34" s="6" t="s">
        <v>30</v>
      </c>
      <c r="E34" s="39" t="s">
        <v>15</v>
      </c>
      <c r="F34" s="2" t="s">
        <v>31</v>
      </c>
      <c r="G34" s="16">
        <v>1</v>
      </c>
      <c r="H34" s="2" t="s">
        <v>30</v>
      </c>
      <c r="I34" s="15">
        <f t="shared" si="0"/>
        <v>30000</v>
      </c>
      <c r="J34" s="1">
        <v>30000</v>
      </c>
      <c r="K34" s="1" t="s">
        <v>134</v>
      </c>
    </row>
    <row r="35" spans="1:11" ht="15" x14ac:dyDescent="0.25">
      <c r="A35" s="2">
        <v>2025</v>
      </c>
      <c r="B35" s="2" t="s">
        <v>40</v>
      </c>
      <c r="C35" s="2" t="s">
        <v>3</v>
      </c>
      <c r="D35" s="2" t="s">
        <v>4</v>
      </c>
      <c r="E35" s="39" t="s">
        <v>64</v>
      </c>
      <c r="F35" s="2" t="s">
        <v>29</v>
      </c>
      <c r="G35" s="16"/>
      <c r="H35" s="2" t="s">
        <v>123</v>
      </c>
      <c r="I35" s="15" t="str">
        <f t="shared" si="0"/>
        <v/>
      </c>
      <c r="J35" s="1">
        <v>156</v>
      </c>
      <c r="K35" s="1"/>
    </row>
    <row r="36" spans="1:11" ht="15" x14ac:dyDescent="0.25">
      <c r="A36" s="2">
        <v>2025</v>
      </c>
      <c r="B36" s="2" t="s">
        <v>40</v>
      </c>
      <c r="C36" s="2" t="s">
        <v>1</v>
      </c>
      <c r="D36" s="2" t="s">
        <v>38</v>
      </c>
      <c r="E36" s="39" t="s">
        <v>94</v>
      </c>
      <c r="F36" s="2" t="s">
        <v>44</v>
      </c>
      <c r="G36" s="16">
        <v>30</v>
      </c>
      <c r="H36" s="2" t="s">
        <v>236</v>
      </c>
      <c r="I36" s="15">
        <f t="shared" si="0"/>
        <v>208.8</v>
      </c>
      <c r="J36" s="1">
        <v>6264</v>
      </c>
      <c r="K36" s="1" t="s">
        <v>122</v>
      </c>
    </row>
    <row r="37" spans="1:11" ht="15" x14ac:dyDescent="0.25">
      <c r="A37" s="2">
        <v>2025</v>
      </c>
      <c r="B37" s="2" t="s">
        <v>40</v>
      </c>
      <c r="C37" s="2" t="s">
        <v>1</v>
      </c>
      <c r="D37" s="2" t="s">
        <v>38</v>
      </c>
      <c r="E37" s="39" t="s">
        <v>95</v>
      </c>
      <c r="F37" s="2" t="s">
        <v>45</v>
      </c>
      <c r="G37" s="16">
        <v>1</v>
      </c>
      <c r="H37" s="2" t="s">
        <v>241</v>
      </c>
      <c r="I37" s="15">
        <f t="shared" si="0"/>
        <v>1200</v>
      </c>
      <c r="J37" s="1">
        <v>1200</v>
      </c>
      <c r="K37" s="1" t="s">
        <v>135</v>
      </c>
    </row>
    <row r="38" spans="1:11" ht="15" x14ac:dyDescent="0.25">
      <c r="A38" s="2">
        <v>2025</v>
      </c>
      <c r="B38" s="2" t="s">
        <v>40</v>
      </c>
      <c r="C38" s="2" t="s">
        <v>3</v>
      </c>
      <c r="D38" s="2" t="s">
        <v>4</v>
      </c>
      <c r="E38" s="39" t="s">
        <v>64</v>
      </c>
      <c r="F38" s="2" t="s">
        <v>29</v>
      </c>
      <c r="G38" s="16"/>
      <c r="H38" s="2" t="s">
        <v>123</v>
      </c>
      <c r="I38" s="15" t="str">
        <f t="shared" si="0"/>
        <v/>
      </c>
      <c r="J38" s="1">
        <v>156</v>
      </c>
      <c r="K38" s="1"/>
    </row>
    <row r="39" spans="1:11" ht="15" x14ac:dyDescent="0.25">
      <c r="A39" s="2">
        <v>2025</v>
      </c>
      <c r="B39" s="2" t="s">
        <v>40</v>
      </c>
      <c r="C39" s="2" t="s">
        <v>2</v>
      </c>
      <c r="D39" s="2" t="s">
        <v>6</v>
      </c>
      <c r="E39" s="39" t="s">
        <v>235</v>
      </c>
      <c r="F39" s="2" t="s">
        <v>6</v>
      </c>
      <c r="G39" s="16"/>
      <c r="H39" s="2" t="s">
        <v>6</v>
      </c>
      <c r="I39" s="15" t="str">
        <f t="shared" si="0"/>
        <v/>
      </c>
      <c r="J39" s="1">
        <v>49500</v>
      </c>
      <c r="K39" s="1"/>
    </row>
    <row r="40" spans="1:11" ht="15" x14ac:dyDescent="0.25">
      <c r="A40" s="2">
        <v>2025</v>
      </c>
      <c r="B40" s="2" t="s">
        <v>40</v>
      </c>
      <c r="C40" s="2" t="s">
        <v>1</v>
      </c>
      <c r="D40" s="6" t="s">
        <v>99</v>
      </c>
      <c r="E40" s="39" t="s">
        <v>41</v>
      </c>
      <c r="F40" s="2" t="s">
        <v>104</v>
      </c>
      <c r="G40" s="16">
        <v>1</v>
      </c>
      <c r="H40" s="2" t="s">
        <v>125</v>
      </c>
      <c r="I40" s="15">
        <f t="shared" si="0"/>
        <v>17000</v>
      </c>
      <c r="J40" s="1">
        <v>17000</v>
      </c>
      <c r="K40" s="1"/>
    </row>
    <row r="41" spans="1:11" ht="15" x14ac:dyDescent="0.25">
      <c r="A41" s="2">
        <v>2025</v>
      </c>
      <c r="B41" s="2" t="s">
        <v>40</v>
      </c>
      <c r="C41" s="2" t="s">
        <v>1</v>
      </c>
      <c r="D41" s="6" t="s">
        <v>99</v>
      </c>
      <c r="E41" s="39" t="s">
        <v>46</v>
      </c>
      <c r="F41" s="2" t="s">
        <v>46</v>
      </c>
      <c r="G41" s="16"/>
      <c r="H41" s="2" t="s">
        <v>136</v>
      </c>
      <c r="I41" s="15" t="str">
        <f t="shared" si="0"/>
        <v/>
      </c>
      <c r="J41" s="1">
        <v>20000</v>
      </c>
      <c r="K41" s="1"/>
    </row>
    <row r="42" spans="1:11" ht="15" x14ac:dyDescent="0.25">
      <c r="A42" s="2">
        <v>2025</v>
      </c>
      <c r="B42" s="2" t="s">
        <v>40</v>
      </c>
      <c r="C42" s="2" t="s">
        <v>1</v>
      </c>
      <c r="D42" s="6" t="s">
        <v>46</v>
      </c>
      <c r="E42" s="39" t="s">
        <v>99</v>
      </c>
      <c r="F42" s="2" t="s">
        <v>32</v>
      </c>
      <c r="G42" s="16">
        <v>1</v>
      </c>
      <c r="H42" s="2" t="s">
        <v>137</v>
      </c>
      <c r="I42" s="15">
        <f t="shared" si="0"/>
        <v>8000</v>
      </c>
      <c r="J42" s="1">
        <v>8000</v>
      </c>
      <c r="K42" s="1"/>
    </row>
    <row r="43" spans="1:11" ht="15" x14ac:dyDescent="0.25">
      <c r="A43" s="2">
        <v>2025</v>
      </c>
      <c r="B43" s="2" t="s">
        <v>40</v>
      </c>
      <c r="C43" s="2" t="s">
        <v>1</v>
      </c>
      <c r="D43" s="6" t="s">
        <v>46</v>
      </c>
      <c r="E43" s="39" t="s">
        <v>97</v>
      </c>
      <c r="F43" s="2" t="s">
        <v>47</v>
      </c>
      <c r="G43" s="16">
        <v>25</v>
      </c>
      <c r="H43" s="2" t="s">
        <v>138</v>
      </c>
      <c r="I43" s="15">
        <f t="shared" si="0"/>
        <v>117.9472</v>
      </c>
      <c r="J43" s="1">
        <v>2948.68</v>
      </c>
      <c r="K43" s="1" t="s">
        <v>122</v>
      </c>
    </row>
    <row r="44" spans="1:11" ht="15" x14ac:dyDescent="0.25">
      <c r="A44" s="2">
        <v>2025</v>
      </c>
      <c r="B44" s="2" t="s">
        <v>40</v>
      </c>
      <c r="C44" s="2" t="s">
        <v>1</v>
      </c>
      <c r="D44" s="2" t="s">
        <v>46</v>
      </c>
      <c r="E44" s="39" t="s">
        <v>97</v>
      </c>
      <c r="F44" s="2" t="s">
        <v>47</v>
      </c>
      <c r="G44" s="16">
        <v>25</v>
      </c>
      <c r="H44" s="2" t="s">
        <v>139</v>
      </c>
      <c r="I44" s="15">
        <f t="shared" si="0"/>
        <v>229.01679999999999</v>
      </c>
      <c r="J44" s="1">
        <v>5725.42</v>
      </c>
      <c r="K44" s="1" t="s">
        <v>122</v>
      </c>
    </row>
    <row r="45" spans="1:11" ht="15" x14ac:dyDescent="0.25">
      <c r="A45" s="2">
        <v>2025</v>
      </c>
      <c r="B45" s="2" t="s">
        <v>40</v>
      </c>
      <c r="C45" s="2" t="s">
        <v>1</v>
      </c>
      <c r="D45" s="2" t="s">
        <v>9</v>
      </c>
      <c r="E45" s="39" t="s">
        <v>48</v>
      </c>
      <c r="F45" s="2" t="s">
        <v>49</v>
      </c>
      <c r="G45" s="16">
        <v>1</v>
      </c>
      <c r="H45" s="2" t="s">
        <v>140</v>
      </c>
      <c r="I45" s="15">
        <f t="shared" si="0"/>
        <v>4560</v>
      </c>
      <c r="J45" s="1">
        <v>4560</v>
      </c>
      <c r="K45" s="1" t="s">
        <v>141</v>
      </c>
    </row>
    <row r="46" spans="1:11" ht="15" x14ac:dyDescent="0.25">
      <c r="A46" s="2">
        <v>2025</v>
      </c>
      <c r="B46" s="2" t="s">
        <v>40</v>
      </c>
      <c r="C46" s="2" t="s">
        <v>1</v>
      </c>
      <c r="D46" s="2" t="s">
        <v>38</v>
      </c>
      <c r="E46" s="39" t="s">
        <v>206</v>
      </c>
      <c r="F46" s="2" t="s">
        <v>39</v>
      </c>
      <c r="G46" s="16">
        <v>40</v>
      </c>
      <c r="H46" s="2" t="s">
        <v>207</v>
      </c>
      <c r="I46" s="15">
        <f t="shared" si="0"/>
        <v>1740</v>
      </c>
      <c r="J46" s="1">
        <v>69600</v>
      </c>
      <c r="K46" s="1" t="s">
        <v>122</v>
      </c>
    </row>
    <row r="47" spans="1:11" ht="15" x14ac:dyDescent="0.25">
      <c r="A47" s="2">
        <v>2025</v>
      </c>
      <c r="B47" s="2" t="s">
        <v>40</v>
      </c>
      <c r="C47" s="2" t="s">
        <v>1</v>
      </c>
      <c r="D47" s="2" t="s">
        <v>38</v>
      </c>
      <c r="E47" s="39" t="s">
        <v>189</v>
      </c>
      <c r="F47" s="2" t="s">
        <v>39</v>
      </c>
      <c r="G47" s="16">
        <v>1</v>
      </c>
      <c r="H47" s="2" t="s">
        <v>208</v>
      </c>
      <c r="I47" s="15">
        <f t="shared" si="0"/>
        <v>3770</v>
      </c>
      <c r="J47" s="1">
        <v>3770</v>
      </c>
      <c r="K47" s="1" t="s">
        <v>122</v>
      </c>
    </row>
    <row r="48" spans="1:11" ht="15" x14ac:dyDescent="0.25">
      <c r="A48" s="2">
        <v>2025</v>
      </c>
      <c r="B48" s="2" t="s">
        <v>40</v>
      </c>
      <c r="C48" s="2" t="s">
        <v>1</v>
      </c>
      <c r="D48" s="2" t="s">
        <v>38</v>
      </c>
      <c r="E48" s="39" t="s">
        <v>189</v>
      </c>
      <c r="F48" s="2" t="s">
        <v>39</v>
      </c>
      <c r="G48" s="16">
        <v>1</v>
      </c>
      <c r="H48" s="2" t="s">
        <v>209</v>
      </c>
      <c r="I48" s="15">
        <f t="shared" si="0"/>
        <v>2900</v>
      </c>
      <c r="J48" s="1">
        <v>2900</v>
      </c>
      <c r="K48" s="1" t="s">
        <v>122</v>
      </c>
    </row>
    <row r="49" spans="1:11" ht="15" x14ac:dyDescent="0.25">
      <c r="A49" s="2">
        <v>2025</v>
      </c>
      <c r="B49" s="2" t="s">
        <v>40</v>
      </c>
      <c r="C49" s="2" t="s">
        <v>1</v>
      </c>
      <c r="D49" s="2" t="s">
        <v>38</v>
      </c>
      <c r="E49" s="39" t="s">
        <v>95</v>
      </c>
      <c r="F49" s="2" t="s">
        <v>50</v>
      </c>
      <c r="G49" s="16">
        <v>31</v>
      </c>
      <c r="H49" s="2" t="s">
        <v>210</v>
      </c>
      <c r="I49" s="15"/>
      <c r="J49" s="1">
        <v>13169</v>
      </c>
      <c r="K49" s="1"/>
    </row>
    <row r="50" spans="1:11" ht="15" x14ac:dyDescent="0.25">
      <c r="A50" s="2">
        <v>2025</v>
      </c>
      <c r="B50" s="2" t="s">
        <v>40</v>
      </c>
      <c r="C50" s="2" t="s">
        <v>1</v>
      </c>
      <c r="D50" s="2" t="s">
        <v>38</v>
      </c>
      <c r="E50" s="39" t="s">
        <v>94</v>
      </c>
      <c r="F50" s="2" t="s">
        <v>44</v>
      </c>
      <c r="G50" s="16">
        <v>40</v>
      </c>
      <c r="H50" s="2" t="s">
        <v>142</v>
      </c>
      <c r="I50" s="15">
        <f t="shared" si="0"/>
        <v>208.8</v>
      </c>
      <c r="J50" s="1">
        <v>8352</v>
      </c>
      <c r="K50" s="1" t="s">
        <v>122</v>
      </c>
    </row>
    <row r="51" spans="1:11" ht="15" x14ac:dyDescent="0.25">
      <c r="A51" s="2">
        <v>2025</v>
      </c>
      <c r="B51" s="2" t="s">
        <v>40</v>
      </c>
      <c r="C51" s="2" t="s">
        <v>3</v>
      </c>
      <c r="D51" s="2" t="s">
        <v>4</v>
      </c>
      <c r="E51" s="39" t="s">
        <v>64</v>
      </c>
      <c r="F51" s="2" t="s">
        <v>29</v>
      </c>
      <c r="G51" s="16"/>
      <c r="H51" s="2" t="s">
        <v>123</v>
      </c>
      <c r="I51" s="15" t="str">
        <f t="shared" si="0"/>
        <v/>
      </c>
      <c r="J51" s="1">
        <v>479.4</v>
      </c>
      <c r="K51" s="1"/>
    </row>
    <row r="52" spans="1:11" ht="15" x14ac:dyDescent="0.25">
      <c r="A52" s="2">
        <v>2025</v>
      </c>
      <c r="B52" s="2" t="s">
        <v>40</v>
      </c>
      <c r="C52" s="2" t="s">
        <v>1</v>
      </c>
      <c r="D52" s="2" t="s">
        <v>30</v>
      </c>
      <c r="E52" s="39" t="s">
        <v>15</v>
      </c>
      <c r="F52" s="2" t="s">
        <v>51</v>
      </c>
      <c r="G52" s="16">
        <v>1</v>
      </c>
      <c r="H52" s="2" t="s">
        <v>30</v>
      </c>
      <c r="I52" s="15">
        <f t="shared" si="0"/>
        <v>30000</v>
      </c>
      <c r="J52" s="1">
        <v>30000</v>
      </c>
      <c r="K52" s="1" t="s">
        <v>158</v>
      </c>
    </row>
    <row r="53" spans="1:11" ht="15" x14ac:dyDescent="0.25">
      <c r="A53" s="2">
        <v>2025</v>
      </c>
      <c r="B53" s="2" t="s">
        <v>40</v>
      </c>
      <c r="C53" s="2" t="s">
        <v>3</v>
      </c>
      <c r="D53" s="2" t="s">
        <v>4</v>
      </c>
      <c r="E53" s="39" t="s">
        <v>64</v>
      </c>
      <c r="F53" s="2" t="s">
        <v>29</v>
      </c>
      <c r="G53" s="16"/>
      <c r="H53" s="2" t="s">
        <v>187</v>
      </c>
      <c r="I53" s="15" t="str">
        <f t="shared" si="0"/>
        <v/>
      </c>
      <c r="J53" s="1">
        <v>156</v>
      </c>
      <c r="K53" s="1"/>
    </row>
    <row r="54" spans="1:11" ht="15" x14ac:dyDescent="0.25">
      <c r="A54" s="2">
        <v>2025</v>
      </c>
      <c r="B54" s="2" t="s">
        <v>52</v>
      </c>
      <c r="C54" s="2" t="s">
        <v>1</v>
      </c>
      <c r="D54" s="2" t="s">
        <v>46</v>
      </c>
      <c r="E54" s="40" t="s">
        <v>99</v>
      </c>
      <c r="F54" s="2" t="s">
        <v>46</v>
      </c>
      <c r="G54" s="16"/>
      <c r="H54" s="2" t="s">
        <v>133</v>
      </c>
      <c r="I54" s="15" t="str">
        <f t="shared" si="0"/>
        <v/>
      </c>
      <c r="J54" s="1">
        <v>10000</v>
      </c>
      <c r="K54" s="1"/>
    </row>
    <row r="55" spans="1:11" ht="15" x14ac:dyDescent="0.25">
      <c r="A55" s="2">
        <v>2025</v>
      </c>
      <c r="B55" s="2" t="s">
        <v>52</v>
      </c>
      <c r="C55" s="2" t="s">
        <v>1</v>
      </c>
      <c r="D55" s="2" t="s">
        <v>38</v>
      </c>
      <c r="E55" s="39" t="s">
        <v>95</v>
      </c>
      <c r="F55" s="2" t="s">
        <v>57</v>
      </c>
      <c r="G55" s="16">
        <v>20</v>
      </c>
      <c r="H55" s="2" t="s">
        <v>161</v>
      </c>
      <c r="I55" s="15">
        <f t="shared" si="0"/>
        <v>375</v>
      </c>
      <c r="J55" s="5">
        <v>7500</v>
      </c>
      <c r="K55" s="1"/>
    </row>
    <row r="56" spans="1:11" ht="15" x14ac:dyDescent="0.25">
      <c r="A56" s="2">
        <v>2025</v>
      </c>
      <c r="B56" s="2" t="s">
        <v>52</v>
      </c>
      <c r="C56" s="2" t="s">
        <v>1</v>
      </c>
      <c r="D56" s="2" t="s">
        <v>38</v>
      </c>
      <c r="E56" s="39" t="s">
        <v>95</v>
      </c>
      <c r="F56" s="2" t="s">
        <v>50</v>
      </c>
      <c r="G56" s="16">
        <v>22</v>
      </c>
      <c r="H56" s="2" t="s">
        <v>144</v>
      </c>
      <c r="I56" s="15"/>
      <c r="J56" s="1">
        <v>9136</v>
      </c>
      <c r="K56" s="1"/>
    </row>
    <row r="57" spans="1:11" ht="15" x14ac:dyDescent="0.25">
      <c r="A57" s="2">
        <v>2025</v>
      </c>
      <c r="B57" s="2" t="s">
        <v>52</v>
      </c>
      <c r="C57" s="2" t="s">
        <v>1</v>
      </c>
      <c r="D57" s="2" t="s">
        <v>98</v>
      </c>
      <c r="E57" s="39" t="s">
        <v>98</v>
      </c>
      <c r="F57" s="2" t="s">
        <v>53</v>
      </c>
      <c r="G57" s="16">
        <v>2000</v>
      </c>
      <c r="H57" s="2" t="s">
        <v>113</v>
      </c>
      <c r="I57" s="15">
        <f t="shared" si="0"/>
        <v>100</v>
      </c>
      <c r="J57" s="47">
        <v>200000</v>
      </c>
      <c r="K57" s="1"/>
    </row>
    <row r="58" spans="1:11" ht="15" x14ac:dyDescent="0.25">
      <c r="A58" s="2">
        <v>2025</v>
      </c>
      <c r="B58" s="2" t="s">
        <v>52</v>
      </c>
      <c r="C58" s="2" t="s">
        <v>2</v>
      </c>
      <c r="D58" s="2" t="s">
        <v>6</v>
      </c>
      <c r="E58" s="39" t="s">
        <v>235</v>
      </c>
      <c r="F58" s="2" t="s">
        <v>6</v>
      </c>
      <c r="G58" s="16"/>
      <c r="H58" s="2" t="s">
        <v>6</v>
      </c>
      <c r="I58" s="15" t="str">
        <f t="shared" si="0"/>
        <v/>
      </c>
      <c r="J58" s="47">
        <v>49500</v>
      </c>
      <c r="K58" s="1"/>
    </row>
    <row r="59" spans="1:11" ht="15" x14ac:dyDescent="0.25">
      <c r="A59" s="2">
        <v>2025</v>
      </c>
      <c r="B59" s="2" t="s">
        <v>52</v>
      </c>
      <c r="C59" s="2" t="s">
        <v>1</v>
      </c>
      <c r="D59" s="2" t="s">
        <v>54</v>
      </c>
      <c r="E59" s="39" t="s">
        <v>54</v>
      </c>
      <c r="F59" s="2" t="s">
        <v>211</v>
      </c>
      <c r="G59" s="16">
        <v>100</v>
      </c>
      <c r="H59" s="2" t="s">
        <v>215</v>
      </c>
      <c r="I59" s="15"/>
      <c r="J59" s="48">
        <v>40000</v>
      </c>
      <c r="K59" s="5"/>
    </row>
    <row r="60" spans="1:11" ht="15" x14ac:dyDescent="0.25">
      <c r="A60" s="2">
        <v>2025</v>
      </c>
      <c r="B60" s="2" t="s">
        <v>52</v>
      </c>
      <c r="C60" s="2" t="s">
        <v>3</v>
      </c>
      <c r="D60" s="2" t="s">
        <v>4</v>
      </c>
      <c r="E60" s="39" t="s">
        <v>64</v>
      </c>
      <c r="F60" s="2" t="s">
        <v>29</v>
      </c>
      <c r="G60" s="16"/>
      <c r="H60" s="2" t="s">
        <v>187</v>
      </c>
      <c r="I60" s="15" t="str">
        <f t="shared" si="0"/>
        <v/>
      </c>
      <c r="J60" s="1">
        <v>156</v>
      </c>
      <c r="K60" s="1"/>
    </row>
    <row r="61" spans="1:11" ht="15" x14ac:dyDescent="0.25">
      <c r="A61" s="2">
        <v>2025</v>
      </c>
      <c r="B61" s="2" t="s">
        <v>52</v>
      </c>
      <c r="C61" s="2" t="s">
        <v>1</v>
      </c>
      <c r="D61" s="2" t="s">
        <v>30</v>
      </c>
      <c r="E61" s="39" t="s">
        <v>15</v>
      </c>
      <c r="F61" s="2" t="s">
        <v>51</v>
      </c>
      <c r="G61" s="16"/>
      <c r="H61" s="2" t="s">
        <v>114</v>
      </c>
      <c r="I61" s="15" t="str">
        <f t="shared" si="0"/>
        <v/>
      </c>
      <c r="J61" s="1">
        <v>28600</v>
      </c>
      <c r="K61" s="1" t="s">
        <v>243</v>
      </c>
    </row>
    <row r="62" spans="1:11" ht="15" x14ac:dyDescent="0.25">
      <c r="A62" s="2">
        <v>2025</v>
      </c>
      <c r="B62" s="2" t="s">
        <v>52</v>
      </c>
      <c r="C62" s="2" t="s">
        <v>3</v>
      </c>
      <c r="D62" s="2" t="s">
        <v>4</v>
      </c>
      <c r="E62" s="39" t="s">
        <v>64</v>
      </c>
      <c r="F62" s="2" t="s">
        <v>29</v>
      </c>
      <c r="G62" s="16"/>
      <c r="H62" s="2" t="s">
        <v>187</v>
      </c>
      <c r="I62" s="15" t="str">
        <f t="shared" si="0"/>
        <v/>
      </c>
      <c r="J62" s="47">
        <v>156</v>
      </c>
      <c r="K62" s="1"/>
    </row>
    <row r="63" spans="1:11" ht="15" x14ac:dyDescent="0.25">
      <c r="A63" s="2">
        <v>2025</v>
      </c>
      <c r="B63" s="2" t="s">
        <v>52</v>
      </c>
      <c r="C63" s="2" t="s">
        <v>1</v>
      </c>
      <c r="D63" s="2" t="s">
        <v>54</v>
      </c>
      <c r="E63" s="39" t="s">
        <v>54</v>
      </c>
      <c r="F63" s="2" t="s">
        <v>56</v>
      </c>
      <c r="G63" s="16">
        <v>120</v>
      </c>
      <c r="H63" s="2" t="s">
        <v>212</v>
      </c>
      <c r="I63" s="15">
        <f t="shared" si="0"/>
        <v>115</v>
      </c>
      <c r="J63" s="47">
        <v>13800</v>
      </c>
      <c r="K63" s="1"/>
    </row>
    <row r="64" spans="1:11" ht="15" x14ac:dyDescent="0.25">
      <c r="A64" s="2">
        <v>2025</v>
      </c>
      <c r="B64" s="2" t="s">
        <v>52</v>
      </c>
      <c r="C64" s="2" t="s">
        <v>1</v>
      </c>
      <c r="D64" s="2" t="s">
        <v>54</v>
      </c>
      <c r="E64" s="39" t="s">
        <v>54</v>
      </c>
      <c r="F64" s="2" t="s">
        <v>216</v>
      </c>
      <c r="G64" s="16"/>
      <c r="H64" s="2" t="s">
        <v>213</v>
      </c>
      <c r="I64" s="15" t="str">
        <f t="shared" si="0"/>
        <v/>
      </c>
      <c r="J64" s="47">
        <v>40000</v>
      </c>
      <c r="K64" s="1"/>
    </row>
    <row r="65" spans="1:11" ht="15" x14ac:dyDescent="0.25">
      <c r="A65" s="2">
        <v>2025</v>
      </c>
      <c r="B65" s="2" t="s">
        <v>52</v>
      </c>
      <c r="C65" s="2" t="s">
        <v>1</v>
      </c>
      <c r="D65" s="2" t="s">
        <v>38</v>
      </c>
      <c r="E65" s="39" t="s">
        <v>95</v>
      </c>
      <c r="F65" s="2" t="s">
        <v>50</v>
      </c>
      <c r="G65" s="16">
        <v>25</v>
      </c>
      <c r="H65" s="2" t="s">
        <v>161</v>
      </c>
      <c r="I65" s="15">
        <f t="shared" si="0"/>
        <v>455.88</v>
      </c>
      <c r="J65" s="47">
        <v>11397</v>
      </c>
      <c r="K65" s="1"/>
    </row>
    <row r="66" spans="1:11" ht="15" x14ac:dyDescent="0.25">
      <c r="A66" s="2">
        <v>2025</v>
      </c>
      <c r="B66" s="2" t="s">
        <v>52</v>
      </c>
      <c r="C66" s="2" t="s">
        <v>1</v>
      </c>
      <c r="D66" s="2" t="s">
        <v>38</v>
      </c>
      <c r="E66" s="39" t="s">
        <v>95</v>
      </c>
      <c r="F66" s="2" t="s">
        <v>50</v>
      </c>
      <c r="G66" s="16">
        <v>12</v>
      </c>
      <c r="H66" s="2" t="s">
        <v>161</v>
      </c>
      <c r="I66" s="15">
        <f t="shared" si="0"/>
        <v>487.5</v>
      </c>
      <c r="J66" s="47">
        <v>5850</v>
      </c>
      <c r="K66" s="1"/>
    </row>
    <row r="67" spans="1:11" ht="15" x14ac:dyDescent="0.25">
      <c r="A67" s="2">
        <v>2025</v>
      </c>
      <c r="B67" s="2" t="s">
        <v>52</v>
      </c>
      <c r="C67" s="2" t="s">
        <v>1</v>
      </c>
      <c r="D67" s="2" t="s">
        <v>38</v>
      </c>
      <c r="E67" s="39" t="s">
        <v>95</v>
      </c>
      <c r="F67" s="2" t="s">
        <v>50</v>
      </c>
      <c r="G67" s="16">
        <v>30</v>
      </c>
      <c r="H67" s="2" t="s">
        <v>161</v>
      </c>
      <c r="I67" s="15">
        <f t="shared" si="0"/>
        <v>464.36666666666667</v>
      </c>
      <c r="J67" s="47">
        <v>13931</v>
      </c>
      <c r="K67" s="1"/>
    </row>
    <row r="68" spans="1:11" ht="15" x14ac:dyDescent="0.25">
      <c r="A68" s="2">
        <v>2025</v>
      </c>
      <c r="B68" s="2" t="s">
        <v>52</v>
      </c>
      <c r="C68" s="2" t="s">
        <v>1</v>
      </c>
      <c r="D68" s="2" t="s">
        <v>38</v>
      </c>
      <c r="E68" s="39" t="s">
        <v>95</v>
      </c>
      <c r="F68" s="2" t="s">
        <v>57</v>
      </c>
      <c r="G68" s="16">
        <v>17</v>
      </c>
      <c r="H68" s="2" t="s">
        <v>161</v>
      </c>
      <c r="I68" s="15">
        <f t="shared" si="0"/>
        <v>379.41176470588238</v>
      </c>
      <c r="J68" s="1">
        <v>6450</v>
      </c>
      <c r="K68" s="1"/>
    </row>
    <row r="69" spans="1:11" ht="15" x14ac:dyDescent="0.25">
      <c r="A69" s="2">
        <v>2025</v>
      </c>
      <c r="B69" s="2" t="s">
        <v>52</v>
      </c>
      <c r="C69" s="2" t="s">
        <v>1</v>
      </c>
      <c r="D69" s="2" t="s">
        <v>38</v>
      </c>
      <c r="E69" s="39" t="s">
        <v>214</v>
      </c>
      <c r="F69" s="2" t="s">
        <v>44</v>
      </c>
      <c r="G69" s="16">
        <v>13</v>
      </c>
      <c r="H69" s="2" t="s">
        <v>217</v>
      </c>
      <c r="I69" s="15">
        <f t="shared" si="0"/>
        <v>1726.6153846153845</v>
      </c>
      <c r="J69" s="1">
        <v>22446</v>
      </c>
      <c r="K69" s="1" t="s">
        <v>122</v>
      </c>
    </row>
    <row r="70" spans="1:11" ht="15" x14ac:dyDescent="0.25">
      <c r="A70" s="2">
        <v>2025</v>
      </c>
      <c r="B70" s="2" t="s">
        <v>52</v>
      </c>
      <c r="C70" s="2" t="s">
        <v>1</v>
      </c>
      <c r="D70" s="2" t="s">
        <v>54</v>
      </c>
      <c r="E70" s="39" t="s">
        <v>97</v>
      </c>
      <c r="F70" s="2" t="s">
        <v>43</v>
      </c>
      <c r="G70" s="16">
        <v>2</v>
      </c>
      <c r="H70" s="2" t="s">
        <v>145</v>
      </c>
      <c r="I70" s="15">
        <f t="shared" si="0"/>
        <v>9071.2000000000007</v>
      </c>
      <c r="J70" s="1">
        <v>18142.400000000001</v>
      </c>
      <c r="K70" s="1" t="s">
        <v>122</v>
      </c>
    </row>
    <row r="71" spans="1:11" ht="15" x14ac:dyDescent="0.25">
      <c r="A71" s="2">
        <v>2025</v>
      </c>
      <c r="B71" s="2" t="s">
        <v>52</v>
      </c>
      <c r="C71" s="2" t="s">
        <v>1</v>
      </c>
      <c r="D71" s="2" t="s">
        <v>54</v>
      </c>
      <c r="E71" s="39" t="s">
        <v>97</v>
      </c>
      <c r="F71" s="2" t="s">
        <v>43</v>
      </c>
      <c r="G71" s="16">
        <v>120</v>
      </c>
      <c r="H71" s="2" t="s">
        <v>146</v>
      </c>
      <c r="I71" s="15">
        <f t="shared" si="0"/>
        <v>87</v>
      </c>
      <c r="J71" s="1">
        <v>10440</v>
      </c>
      <c r="K71" s="1" t="s">
        <v>122</v>
      </c>
    </row>
    <row r="72" spans="1:11" ht="15" x14ac:dyDescent="0.25">
      <c r="A72" s="2">
        <v>2025</v>
      </c>
      <c r="B72" s="2" t="s">
        <v>58</v>
      </c>
      <c r="C72" s="2" t="s">
        <v>3</v>
      </c>
      <c r="D72" s="2" t="s">
        <v>4</v>
      </c>
      <c r="E72" s="39" t="s">
        <v>64</v>
      </c>
      <c r="F72" s="2" t="s">
        <v>29</v>
      </c>
      <c r="G72" s="16"/>
      <c r="H72" s="2" t="s">
        <v>187</v>
      </c>
      <c r="I72" s="15" t="str">
        <f t="shared" si="0"/>
        <v/>
      </c>
      <c r="J72" s="1">
        <v>615</v>
      </c>
      <c r="K72" s="1"/>
    </row>
    <row r="73" spans="1:11" ht="15" x14ac:dyDescent="0.25">
      <c r="A73" s="2">
        <v>2025</v>
      </c>
      <c r="B73" s="2" t="s">
        <v>58</v>
      </c>
      <c r="C73" s="2" t="s">
        <v>1</v>
      </c>
      <c r="D73" s="2" t="s">
        <v>48</v>
      </c>
      <c r="E73" s="39" t="s">
        <v>9</v>
      </c>
      <c r="F73" s="2" t="s">
        <v>49</v>
      </c>
      <c r="G73" s="16">
        <v>1</v>
      </c>
      <c r="H73" s="2" t="s">
        <v>9</v>
      </c>
      <c r="I73" s="15">
        <f t="shared" si="0"/>
        <v>4559</v>
      </c>
      <c r="J73" s="1">
        <v>4559</v>
      </c>
      <c r="K73" s="1"/>
    </row>
    <row r="74" spans="1:11" ht="15" x14ac:dyDescent="0.25">
      <c r="A74" s="2">
        <v>2025</v>
      </c>
      <c r="B74" s="2" t="s">
        <v>58</v>
      </c>
      <c r="C74" s="2" t="s">
        <v>1</v>
      </c>
      <c r="D74" s="2" t="s">
        <v>54</v>
      </c>
      <c r="E74" s="39" t="s">
        <v>54</v>
      </c>
      <c r="F74" s="2" t="s">
        <v>55</v>
      </c>
      <c r="G74" s="16"/>
      <c r="H74" s="2" t="s">
        <v>221</v>
      </c>
      <c r="I74" s="15" t="str">
        <f t="shared" si="0"/>
        <v/>
      </c>
      <c r="J74" s="47">
        <v>40000</v>
      </c>
      <c r="K74" s="1"/>
    </row>
    <row r="75" spans="1:11" ht="15" x14ac:dyDescent="0.25">
      <c r="A75" s="2">
        <v>2025</v>
      </c>
      <c r="B75" s="2" t="s">
        <v>58</v>
      </c>
      <c r="C75" s="2" t="s">
        <v>1</v>
      </c>
      <c r="D75" s="2" t="s">
        <v>54</v>
      </c>
      <c r="E75" s="39" t="s">
        <v>54</v>
      </c>
      <c r="F75" s="2" t="s">
        <v>56</v>
      </c>
      <c r="G75" s="16">
        <v>100</v>
      </c>
      <c r="H75" s="2" t="s">
        <v>147</v>
      </c>
      <c r="I75" s="15">
        <f t="shared" si="0"/>
        <v>15</v>
      </c>
      <c r="J75" s="1">
        <v>1500</v>
      </c>
      <c r="K75" s="1"/>
    </row>
    <row r="76" spans="1:11" ht="15" x14ac:dyDescent="0.25">
      <c r="A76" s="2">
        <v>2025</v>
      </c>
      <c r="B76" s="6" t="s">
        <v>58</v>
      </c>
      <c r="C76" s="2" t="s">
        <v>1</v>
      </c>
      <c r="D76" s="2" t="s">
        <v>54</v>
      </c>
      <c r="E76" s="39" t="s">
        <v>54</v>
      </c>
      <c r="F76" s="2" t="s">
        <v>56</v>
      </c>
      <c r="G76" s="16">
        <v>150</v>
      </c>
      <c r="H76" s="2" t="s">
        <v>148</v>
      </c>
      <c r="I76" s="15"/>
      <c r="J76" s="1">
        <v>33000</v>
      </c>
      <c r="K76" s="1"/>
    </row>
    <row r="77" spans="1:11" ht="15" x14ac:dyDescent="0.25">
      <c r="A77" s="2">
        <v>2025</v>
      </c>
      <c r="B77" s="2" t="s">
        <v>58</v>
      </c>
      <c r="C77" s="2" t="s">
        <v>1</v>
      </c>
      <c r="D77" s="2" t="s">
        <v>46</v>
      </c>
      <c r="E77" s="39" t="s">
        <v>16</v>
      </c>
      <c r="F77" s="2" t="s">
        <v>59</v>
      </c>
      <c r="G77" s="16">
        <v>1</v>
      </c>
      <c r="H77" s="2" t="s">
        <v>149</v>
      </c>
      <c r="I77" s="15">
        <f t="shared" si="0"/>
        <v>25000</v>
      </c>
      <c r="J77" s="1">
        <v>25000</v>
      </c>
      <c r="K77" s="1"/>
    </row>
    <row r="78" spans="1:11" s="12" customFormat="1" ht="15.75" customHeight="1" x14ac:dyDescent="0.25">
      <c r="A78" s="49">
        <v>2025</v>
      </c>
      <c r="B78" s="49" t="s">
        <v>58</v>
      </c>
      <c r="C78" s="49" t="s">
        <v>0</v>
      </c>
      <c r="D78" s="49" t="s">
        <v>46</v>
      </c>
      <c r="E78" s="50" t="s">
        <v>186</v>
      </c>
      <c r="F78" s="49" t="s">
        <v>60</v>
      </c>
      <c r="G78" s="51">
        <v>2</v>
      </c>
      <c r="H78" s="49" t="s">
        <v>151</v>
      </c>
      <c r="I78" s="48">
        <f t="shared" si="0"/>
        <v>6960</v>
      </c>
      <c r="J78" s="48">
        <v>13920</v>
      </c>
      <c r="K78" s="48" t="s">
        <v>122</v>
      </c>
    </row>
    <row r="79" spans="1:11" s="12" customFormat="1" ht="15" x14ac:dyDescent="0.25">
      <c r="A79" s="49">
        <v>2025</v>
      </c>
      <c r="B79" s="49" t="s">
        <v>58</v>
      </c>
      <c r="C79" s="49" t="s">
        <v>0</v>
      </c>
      <c r="D79" s="49" t="s">
        <v>218</v>
      </c>
      <c r="E79" s="50" t="s">
        <v>186</v>
      </c>
      <c r="F79" s="49" t="s">
        <v>60</v>
      </c>
      <c r="G79" s="51">
        <v>4</v>
      </c>
      <c r="H79" s="49" t="s">
        <v>152</v>
      </c>
      <c r="I79" s="48">
        <f t="shared" si="0"/>
        <v>4640</v>
      </c>
      <c r="J79" s="48">
        <v>18560</v>
      </c>
      <c r="K79" s="48" t="s">
        <v>122</v>
      </c>
    </row>
    <row r="80" spans="1:11" ht="15" x14ac:dyDescent="0.25">
      <c r="A80" s="2">
        <v>2025</v>
      </c>
      <c r="B80" s="2" t="s">
        <v>58</v>
      </c>
      <c r="C80" s="2" t="s">
        <v>1</v>
      </c>
      <c r="D80" s="2" t="s">
        <v>46</v>
      </c>
      <c r="E80" s="39" t="s">
        <v>97</v>
      </c>
      <c r="F80" s="2" t="s">
        <v>61</v>
      </c>
      <c r="G80" s="16">
        <v>300</v>
      </c>
      <c r="H80" s="2" t="s">
        <v>150</v>
      </c>
      <c r="I80" s="15">
        <f t="shared" si="0"/>
        <v>75</v>
      </c>
      <c r="J80" s="1">
        <v>22500</v>
      </c>
      <c r="K80" s="1" t="s">
        <v>153</v>
      </c>
    </row>
    <row r="81" spans="1:11" ht="15" x14ac:dyDescent="0.25">
      <c r="A81" s="2">
        <v>2025</v>
      </c>
      <c r="B81" s="2" t="s">
        <v>58</v>
      </c>
      <c r="C81" s="2" t="s">
        <v>1</v>
      </c>
      <c r="D81" s="2" t="s">
        <v>38</v>
      </c>
      <c r="E81" s="39" t="s">
        <v>95</v>
      </c>
      <c r="F81" s="2" t="s">
        <v>50</v>
      </c>
      <c r="G81" s="16">
        <v>10</v>
      </c>
      <c r="H81" s="2" t="s">
        <v>154</v>
      </c>
      <c r="I81" s="15"/>
      <c r="J81" s="1">
        <v>4171</v>
      </c>
      <c r="K81" s="1"/>
    </row>
    <row r="82" spans="1:11" ht="15" x14ac:dyDescent="0.25">
      <c r="A82" s="2">
        <v>2025</v>
      </c>
      <c r="B82" s="2" t="s">
        <v>58</v>
      </c>
      <c r="C82" s="2" t="s">
        <v>3</v>
      </c>
      <c r="D82" s="2" t="s">
        <v>4</v>
      </c>
      <c r="E82" s="39" t="s">
        <v>64</v>
      </c>
      <c r="F82" s="2" t="s">
        <v>29</v>
      </c>
      <c r="G82" s="16"/>
      <c r="H82" s="2" t="s">
        <v>187</v>
      </c>
      <c r="I82" s="15" t="str">
        <f t="shared" si="0"/>
        <v/>
      </c>
      <c r="J82" s="1">
        <v>775.2</v>
      </c>
      <c r="K82" s="1"/>
    </row>
    <row r="83" spans="1:11" ht="15" x14ac:dyDescent="0.25">
      <c r="A83" s="2">
        <v>2025</v>
      </c>
      <c r="B83" s="2" t="s">
        <v>58</v>
      </c>
      <c r="C83" s="2" t="s">
        <v>1</v>
      </c>
      <c r="D83" s="6" t="s">
        <v>99</v>
      </c>
      <c r="E83" s="39" t="s">
        <v>7</v>
      </c>
      <c r="F83" s="2" t="s">
        <v>46</v>
      </c>
      <c r="G83" s="16"/>
      <c r="H83" s="2" t="s">
        <v>219</v>
      </c>
      <c r="I83" s="15" t="str">
        <f t="shared" si="0"/>
        <v/>
      </c>
      <c r="J83" s="47">
        <v>20000</v>
      </c>
      <c r="K83" s="1"/>
    </row>
    <row r="84" spans="1:11" ht="15" x14ac:dyDescent="0.25">
      <c r="A84" s="2">
        <v>2025</v>
      </c>
      <c r="B84" s="2" t="s">
        <v>58</v>
      </c>
      <c r="C84" s="2" t="s">
        <v>1</v>
      </c>
      <c r="D84" s="2" t="s">
        <v>98</v>
      </c>
      <c r="E84" s="39" t="s">
        <v>98</v>
      </c>
      <c r="F84" s="2" t="s">
        <v>62</v>
      </c>
      <c r="G84" s="16">
        <v>150</v>
      </c>
      <c r="H84" s="2" t="s">
        <v>155</v>
      </c>
      <c r="I84" s="15">
        <f t="shared" si="0"/>
        <v>60</v>
      </c>
      <c r="J84" s="1">
        <v>9000</v>
      </c>
      <c r="K84" s="1"/>
    </row>
    <row r="85" spans="1:11" ht="15" x14ac:dyDescent="0.25">
      <c r="A85" s="2">
        <v>2025</v>
      </c>
      <c r="B85" s="2" t="s">
        <v>58</v>
      </c>
      <c r="C85" s="2" t="s">
        <v>2</v>
      </c>
      <c r="D85" s="2" t="s">
        <v>6</v>
      </c>
      <c r="E85" s="39" t="s">
        <v>235</v>
      </c>
      <c r="F85" s="2" t="s">
        <v>6</v>
      </c>
      <c r="G85" s="16"/>
      <c r="H85" s="2" t="s">
        <v>6</v>
      </c>
      <c r="I85" s="15" t="str">
        <f t="shared" si="0"/>
        <v/>
      </c>
      <c r="J85" s="1">
        <v>59500</v>
      </c>
      <c r="K85" s="1"/>
    </row>
    <row r="86" spans="1:11" ht="15" x14ac:dyDescent="0.25">
      <c r="A86" s="2">
        <v>2025</v>
      </c>
      <c r="B86" s="2" t="s">
        <v>58</v>
      </c>
      <c r="C86" s="2" t="s">
        <v>1</v>
      </c>
      <c r="D86" s="2" t="s">
        <v>98</v>
      </c>
      <c r="E86" s="39" t="s">
        <v>98</v>
      </c>
      <c r="F86" s="2" t="s">
        <v>46</v>
      </c>
      <c r="G86" s="16"/>
      <c r="H86" s="2" t="s">
        <v>156</v>
      </c>
      <c r="I86" s="15" t="str">
        <f t="shared" si="0"/>
        <v/>
      </c>
      <c r="J86" s="47">
        <v>40000</v>
      </c>
      <c r="K86" s="1" t="s">
        <v>157</v>
      </c>
    </row>
    <row r="87" spans="1:11" ht="15" x14ac:dyDescent="0.25">
      <c r="A87" s="2">
        <v>2025</v>
      </c>
      <c r="B87" s="2" t="s">
        <v>58</v>
      </c>
      <c r="C87" s="2" t="s">
        <v>1</v>
      </c>
      <c r="D87" s="2" t="s">
        <v>30</v>
      </c>
      <c r="E87" s="39" t="s">
        <v>15</v>
      </c>
      <c r="F87" s="2" t="s">
        <v>31</v>
      </c>
      <c r="G87" s="16">
        <v>1</v>
      </c>
      <c r="H87" s="2" t="s">
        <v>11</v>
      </c>
      <c r="I87" s="15">
        <f t="shared" si="0"/>
        <v>30000</v>
      </c>
      <c r="J87" s="1">
        <v>30000</v>
      </c>
      <c r="K87" s="1" t="s">
        <v>158</v>
      </c>
    </row>
    <row r="88" spans="1:11" ht="15" x14ac:dyDescent="0.25">
      <c r="A88" s="2">
        <v>2025</v>
      </c>
      <c r="B88" s="2" t="s">
        <v>58</v>
      </c>
      <c r="C88" s="2" t="s">
        <v>1</v>
      </c>
      <c r="D88" s="2" t="s">
        <v>124</v>
      </c>
      <c r="E88" s="39" t="s">
        <v>9</v>
      </c>
      <c r="F88" s="2" t="s">
        <v>42</v>
      </c>
      <c r="G88" s="16">
        <v>1</v>
      </c>
      <c r="H88" s="2" t="s">
        <v>9</v>
      </c>
      <c r="I88" s="15">
        <f t="shared" si="0"/>
        <v>5486.4</v>
      </c>
      <c r="J88" s="1">
        <v>5486.4</v>
      </c>
      <c r="K88" s="1"/>
    </row>
    <row r="89" spans="1:11" ht="15" x14ac:dyDescent="0.25">
      <c r="A89" s="2">
        <v>2025</v>
      </c>
      <c r="B89" s="2" t="s">
        <v>58</v>
      </c>
      <c r="C89" s="2" t="s">
        <v>1</v>
      </c>
      <c r="D89" s="2" t="s">
        <v>124</v>
      </c>
      <c r="E89" s="39" t="s">
        <v>97</v>
      </c>
      <c r="F89" s="2" t="s">
        <v>43</v>
      </c>
      <c r="G89" s="16">
        <v>1</v>
      </c>
      <c r="H89" s="2" t="s">
        <v>145</v>
      </c>
      <c r="I89" s="15">
        <f t="shared" si="0"/>
        <v>9071.2000000000007</v>
      </c>
      <c r="J89" s="1">
        <v>9071.2000000000007</v>
      </c>
      <c r="K89" s="1" t="s">
        <v>122</v>
      </c>
    </row>
    <row r="90" spans="1:11" x14ac:dyDescent="0.25">
      <c r="A90" s="2">
        <v>2025</v>
      </c>
      <c r="B90" s="28" t="s">
        <v>58</v>
      </c>
      <c r="C90" s="2" t="s">
        <v>1</v>
      </c>
      <c r="D90" s="2" t="s">
        <v>124</v>
      </c>
      <c r="E90" s="39" t="s">
        <v>97</v>
      </c>
      <c r="F90" s="2" t="s">
        <v>43</v>
      </c>
      <c r="G90" s="16">
        <v>2</v>
      </c>
      <c r="H90" s="2" t="s">
        <v>159</v>
      </c>
      <c r="I90" s="15">
        <f t="shared" si="0"/>
        <v>41760</v>
      </c>
      <c r="J90" s="1">
        <v>83520</v>
      </c>
      <c r="K90" s="1" t="s">
        <v>122</v>
      </c>
    </row>
    <row r="91" spans="1:11" ht="15" x14ac:dyDescent="0.25">
      <c r="A91" s="2">
        <v>2025</v>
      </c>
      <c r="B91" s="2" t="s">
        <v>58</v>
      </c>
      <c r="C91" s="2" t="s">
        <v>1</v>
      </c>
      <c r="D91" s="2" t="s">
        <v>38</v>
      </c>
      <c r="E91" s="39" t="s">
        <v>214</v>
      </c>
      <c r="F91" s="2" t="s">
        <v>44</v>
      </c>
      <c r="G91" s="16">
        <v>2</v>
      </c>
      <c r="H91" s="2" t="s">
        <v>220</v>
      </c>
      <c r="I91" s="15">
        <f t="shared" si="0"/>
        <v>1774.8</v>
      </c>
      <c r="J91" s="1">
        <v>3549.6</v>
      </c>
      <c r="K91" s="1" t="s">
        <v>122</v>
      </c>
    </row>
    <row r="92" spans="1:11" x14ac:dyDescent="0.25">
      <c r="A92" s="2">
        <v>2025</v>
      </c>
      <c r="B92" s="28" t="s">
        <v>58</v>
      </c>
      <c r="C92" s="2" t="s">
        <v>1</v>
      </c>
      <c r="D92" s="2" t="s">
        <v>38</v>
      </c>
      <c r="E92" s="39" t="s">
        <v>214</v>
      </c>
      <c r="F92" s="2" t="s">
        <v>44</v>
      </c>
      <c r="G92" s="16">
        <v>7</v>
      </c>
      <c r="H92" s="2" t="s">
        <v>162</v>
      </c>
      <c r="I92" s="15">
        <f t="shared" si="0"/>
        <v>1566</v>
      </c>
      <c r="J92" s="1">
        <v>10962</v>
      </c>
      <c r="K92" s="1" t="s">
        <v>122</v>
      </c>
    </row>
    <row r="93" spans="1:11" x14ac:dyDescent="0.25">
      <c r="A93" s="2">
        <v>2025</v>
      </c>
      <c r="B93" s="28" t="s">
        <v>58</v>
      </c>
      <c r="C93" s="2" t="s">
        <v>1</v>
      </c>
      <c r="D93" s="2" t="s">
        <v>38</v>
      </c>
      <c r="E93" s="39" t="s">
        <v>94</v>
      </c>
      <c r="F93" s="2" t="s">
        <v>44</v>
      </c>
      <c r="G93" s="16">
        <v>150</v>
      </c>
      <c r="H93" s="2" t="s">
        <v>163</v>
      </c>
      <c r="I93" s="15">
        <f t="shared" si="0"/>
        <v>150.80000000000001</v>
      </c>
      <c r="J93" s="1">
        <v>22620</v>
      </c>
      <c r="K93" s="1" t="s">
        <v>122</v>
      </c>
    </row>
    <row r="94" spans="1:11" ht="15" x14ac:dyDescent="0.25">
      <c r="A94" s="2">
        <v>2025</v>
      </c>
      <c r="B94" s="2" t="s">
        <v>58</v>
      </c>
      <c r="C94" s="2" t="s">
        <v>1</v>
      </c>
      <c r="D94" s="2" t="s">
        <v>38</v>
      </c>
      <c r="E94" s="39" t="s">
        <v>95</v>
      </c>
      <c r="F94" s="2" t="s">
        <v>50</v>
      </c>
      <c r="G94" s="16">
        <v>21</v>
      </c>
      <c r="H94" s="2" t="s">
        <v>143</v>
      </c>
      <c r="I94" s="15"/>
      <c r="J94" s="1">
        <v>8740</v>
      </c>
      <c r="K94" s="1"/>
    </row>
    <row r="95" spans="1:11" x14ac:dyDescent="0.25">
      <c r="A95" s="2">
        <v>2025</v>
      </c>
      <c r="B95" s="28" t="s">
        <v>58</v>
      </c>
      <c r="C95" s="2" t="s">
        <v>1</v>
      </c>
      <c r="D95" s="2" t="s">
        <v>38</v>
      </c>
      <c r="E95" s="39" t="s">
        <v>95</v>
      </c>
      <c r="F95" s="2" t="s">
        <v>50</v>
      </c>
      <c r="G95" s="16">
        <v>11</v>
      </c>
      <c r="H95" s="2" t="s">
        <v>143</v>
      </c>
      <c r="I95" s="15"/>
      <c r="J95" s="1">
        <v>4568</v>
      </c>
      <c r="K95" s="1"/>
    </row>
    <row r="96" spans="1:11" ht="15" x14ac:dyDescent="0.25">
      <c r="A96" s="2">
        <v>2025</v>
      </c>
      <c r="B96" s="2" t="s">
        <v>58</v>
      </c>
      <c r="C96" s="2" t="s">
        <v>1</v>
      </c>
      <c r="D96" s="2" t="s">
        <v>63</v>
      </c>
      <c r="E96" s="39" t="s">
        <v>95</v>
      </c>
      <c r="F96" s="2" t="s">
        <v>57</v>
      </c>
      <c r="G96" s="16">
        <v>1</v>
      </c>
      <c r="H96" s="2" t="s">
        <v>160</v>
      </c>
      <c r="I96" s="15">
        <f t="shared" ref="I96:I161" si="1">IFERROR($J96/$G96,"")</f>
        <v>6350</v>
      </c>
      <c r="J96" s="1">
        <v>6350</v>
      </c>
      <c r="K96" s="1"/>
    </row>
    <row r="97" spans="1:11" ht="15" x14ac:dyDescent="0.25">
      <c r="A97" s="2">
        <v>2025</v>
      </c>
      <c r="B97" s="2" t="s">
        <v>58</v>
      </c>
      <c r="C97" s="2" t="s">
        <v>1</v>
      </c>
      <c r="D97" s="2" t="s">
        <v>98</v>
      </c>
      <c r="E97" s="39" t="s">
        <v>214</v>
      </c>
      <c r="F97" s="2" t="s">
        <v>35</v>
      </c>
      <c r="G97" s="16">
        <v>120</v>
      </c>
      <c r="H97" s="2" t="s">
        <v>94</v>
      </c>
      <c r="I97" s="15">
        <f t="shared" si="1"/>
        <v>406</v>
      </c>
      <c r="J97" s="1">
        <v>48720</v>
      </c>
      <c r="K97" s="1" t="s">
        <v>122</v>
      </c>
    </row>
    <row r="98" spans="1:11" x14ac:dyDescent="0.25">
      <c r="A98" s="28">
        <v>2025</v>
      </c>
      <c r="B98" s="28" t="s">
        <v>58</v>
      </c>
      <c r="C98" s="28" t="s">
        <v>1</v>
      </c>
      <c r="D98" s="28" t="s">
        <v>38</v>
      </c>
      <c r="E98" s="37" t="s">
        <v>189</v>
      </c>
      <c r="F98" s="28" t="s">
        <v>39</v>
      </c>
      <c r="G98" s="29">
        <v>1</v>
      </c>
      <c r="H98" s="28" t="s">
        <v>208</v>
      </c>
      <c r="I98" s="31">
        <f t="shared" si="1"/>
        <v>2900</v>
      </c>
      <c r="J98" s="32">
        <v>2900</v>
      </c>
      <c r="K98" s="32" t="s">
        <v>122</v>
      </c>
    </row>
    <row r="99" spans="1:11" x14ac:dyDescent="0.25">
      <c r="A99" s="2">
        <v>2025</v>
      </c>
      <c r="B99" s="28" t="s">
        <v>58</v>
      </c>
      <c r="C99" s="28" t="s">
        <v>1</v>
      </c>
      <c r="D99" s="28" t="s">
        <v>38</v>
      </c>
      <c r="E99" s="37" t="s">
        <v>189</v>
      </c>
      <c r="F99" s="28" t="s">
        <v>39</v>
      </c>
      <c r="G99" s="29">
        <v>2</v>
      </c>
      <c r="H99" s="28" t="s">
        <v>237</v>
      </c>
      <c r="I99" s="31">
        <f t="shared" si="1"/>
        <v>290</v>
      </c>
      <c r="J99" s="32">
        <v>580</v>
      </c>
      <c r="K99" s="32" t="s">
        <v>122</v>
      </c>
    </row>
    <row r="100" spans="1:11" ht="15" x14ac:dyDescent="0.25">
      <c r="A100" s="2">
        <v>2025</v>
      </c>
      <c r="B100" s="2" t="s">
        <v>58</v>
      </c>
      <c r="C100" s="2" t="s">
        <v>3</v>
      </c>
      <c r="D100" s="2" t="s">
        <v>4</v>
      </c>
      <c r="E100" s="39" t="s">
        <v>64</v>
      </c>
      <c r="F100" s="2" t="s">
        <v>29</v>
      </c>
      <c r="G100" s="16"/>
      <c r="H100" s="2" t="s">
        <v>5</v>
      </c>
      <c r="I100" s="15" t="str">
        <f t="shared" si="1"/>
        <v/>
      </c>
      <c r="J100" s="1">
        <v>652.79999999999995</v>
      </c>
      <c r="K100" s="1"/>
    </row>
    <row r="101" spans="1:11" s="10" customFormat="1" ht="15" x14ac:dyDescent="0.25">
      <c r="A101" s="6">
        <v>2025</v>
      </c>
      <c r="B101" s="6" t="s">
        <v>58</v>
      </c>
      <c r="C101" s="6" t="s">
        <v>1</v>
      </c>
      <c r="D101" s="6" t="s">
        <v>99</v>
      </c>
      <c r="E101" s="54" t="s">
        <v>235</v>
      </c>
      <c r="F101" s="6" t="s">
        <v>102</v>
      </c>
      <c r="G101" s="19">
        <v>1</v>
      </c>
      <c r="H101" s="2" t="s">
        <v>251</v>
      </c>
      <c r="I101" s="15">
        <f t="shared" si="1"/>
        <v>5000</v>
      </c>
      <c r="J101" s="5">
        <v>5000</v>
      </c>
      <c r="K101" s="5"/>
    </row>
    <row r="102" spans="1:11" ht="15" x14ac:dyDescent="0.25">
      <c r="A102" s="2">
        <v>2025</v>
      </c>
      <c r="B102" s="2" t="s">
        <v>58</v>
      </c>
      <c r="C102" s="2" t="s">
        <v>3</v>
      </c>
      <c r="D102" s="2" t="s">
        <v>4</v>
      </c>
      <c r="E102" s="39" t="s">
        <v>64</v>
      </c>
      <c r="F102" s="2" t="s">
        <v>29</v>
      </c>
      <c r="G102" s="16"/>
      <c r="H102" s="2" t="s">
        <v>187</v>
      </c>
      <c r="I102" s="15" t="str">
        <f t="shared" si="1"/>
        <v/>
      </c>
      <c r="J102" s="1">
        <v>156</v>
      </c>
      <c r="K102" s="1"/>
    </row>
    <row r="103" spans="1:11" ht="15" x14ac:dyDescent="0.25">
      <c r="A103" s="2">
        <v>2025</v>
      </c>
      <c r="B103" s="2" t="s">
        <v>65</v>
      </c>
      <c r="C103" s="2" t="s">
        <v>1</v>
      </c>
      <c r="D103" s="2" t="s">
        <v>95</v>
      </c>
      <c r="E103" s="39" t="s">
        <v>36</v>
      </c>
      <c r="F103" s="2" t="s">
        <v>66</v>
      </c>
      <c r="G103" s="16">
        <v>48</v>
      </c>
      <c r="H103" s="2" t="s">
        <v>161</v>
      </c>
      <c r="I103" s="15"/>
      <c r="J103" s="1">
        <v>9744</v>
      </c>
      <c r="K103" s="1"/>
    </row>
    <row r="104" spans="1:11" ht="15" x14ac:dyDescent="0.25">
      <c r="A104" s="2">
        <v>2025</v>
      </c>
      <c r="B104" s="2" t="s">
        <v>65</v>
      </c>
      <c r="C104" s="2" t="s">
        <v>1</v>
      </c>
      <c r="D104" s="2" t="s">
        <v>9</v>
      </c>
      <c r="E104" s="39" t="s">
        <v>48</v>
      </c>
      <c r="F104" s="2" t="s">
        <v>49</v>
      </c>
      <c r="G104" s="16"/>
      <c r="H104" s="2" t="s">
        <v>9</v>
      </c>
      <c r="I104" s="15" t="str">
        <f t="shared" si="1"/>
        <v/>
      </c>
      <c r="J104" s="1">
        <v>4559</v>
      </c>
      <c r="K104" s="1"/>
    </row>
    <row r="105" spans="1:11" ht="15" x14ac:dyDescent="0.25">
      <c r="A105" s="2">
        <v>2025</v>
      </c>
      <c r="B105" s="2" t="s">
        <v>65</v>
      </c>
      <c r="C105" s="2" t="s">
        <v>1</v>
      </c>
      <c r="D105" s="2" t="s">
        <v>223</v>
      </c>
      <c r="E105" s="39" t="s">
        <v>222</v>
      </c>
      <c r="F105" s="2" t="s">
        <v>43</v>
      </c>
      <c r="G105" s="16">
        <v>200</v>
      </c>
      <c r="H105" s="2" t="s">
        <v>225</v>
      </c>
      <c r="I105" s="15">
        <f t="shared" si="1"/>
        <v>21.46</v>
      </c>
      <c r="J105" s="1">
        <v>4292</v>
      </c>
      <c r="K105" s="1" t="s">
        <v>122</v>
      </c>
    </row>
    <row r="106" spans="1:11" ht="15" x14ac:dyDescent="0.25">
      <c r="A106" s="2">
        <v>2025</v>
      </c>
      <c r="B106" s="2" t="s">
        <v>58</v>
      </c>
      <c r="C106" s="2" t="s">
        <v>1</v>
      </c>
      <c r="D106" s="2" t="s">
        <v>98</v>
      </c>
      <c r="E106" s="39" t="s">
        <v>98</v>
      </c>
      <c r="F106" s="2" t="s">
        <v>67</v>
      </c>
      <c r="G106" s="16"/>
      <c r="H106" s="2" t="s">
        <v>164</v>
      </c>
      <c r="I106" s="15" t="str">
        <f t="shared" si="1"/>
        <v/>
      </c>
      <c r="J106" s="1">
        <v>92300</v>
      </c>
      <c r="K106" s="1"/>
    </row>
    <row r="107" spans="1:11" ht="15" x14ac:dyDescent="0.25">
      <c r="A107" s="2">
        <v>2025</v>
      </c>
      <c r="B107" s="2" t="s">
        <v>65</v>
      </c>
      <c r="C107" s="2" t="s">
        <v>3</v>
      </c>
      <c r="D107" s="2" t="s">
        <v>4</v>
      </c>
      <c r="E107" s="39" t="s">
        <v>64</v>
      </c>
      <c r="F107" s="2" t="s">
        <v>29</v>
      </c>
      <c r="G107" s="16"/>
      <c r="H107" s="2" t="s">
        <v>187</v>
      </c>
      <c r="I107" s="15" t="str">
        <f t="shared" si="1"/>
        <v/>
      </c>
      <c r="J107" s="1">
        <v>156</v>
      </c>
      <c r="K107" s="1"/>
    </row>
    <row r="108" spans="1:11" ht="15" x14ac:dyDescent="0.25">
      <c r="A108" s="2">
        <v>2025</v>
      </c>
      <c r="B108" s="2" t="s">
        <v>65</v>
      </c>
      <c r="C108" s="2" t="s">
        <v>1</v>
      </c>
      <c r="D108" s="6" t="s">
        <v>124</v>
      </c>
      <c r="E108" s="39" t="s">
        <v>99</v>
      </c>
      <c r="F108" s="2" t="s">
        <v>32</v>
      </c>
      <c r="G108" s="16"/>
      <c r="H108" s="2" t="s">
        <v>247</v>
      </c>
      <c r="I108" s="15" t="str">
        <f t="shared" si="1"/>
        <v/>
      </c>
      <c r="J108" s="5">
        <v>8000</v>
      </c>
      <c r="K108" s="5"/>
    </row>
    <row r="109" spans="1:11" ht="15" x14ac:dyDescent="0.25">
      <c r="A109" s="2">
        <v>2025</v>
      </c>
      <c r="B109" s="2" t="s">
        <v>65</v>
      </c>
      <c r="C109" s="2" t="s">
        <v>3</v>
      </c>
      <c r="D109" s="2" t="s">
        <v>4</v>
      </c>
      <c r="E109" s="39" t="s">
        <v>64</v>
      </c>
      <c r="F109" s="2" t="s">
        <v>29</v>
      </c>
      <c r="G109" s="16"/>
      <c r="H109" s="2" t="s">
        <v>187</v>
      </c>
      <c r="I109" s="15" t="str">
        <f t="shared" si="1"/>
        <v/>
      </c>
      <c r="J109" s="1">
        <v>156</v>
      </c>
      <c r="K109" s="1"/>
    </row>
    <row r="110" spans="1:11" ht="15" x14ac:dyDescent="0.25">
      <c r="A110" s="2">
        <v>2025</v>
      </c>
      <c r="B110" s="2" t="s">
        <v>65</v>
      </c>
      <c r="C110" s="2" t="s">
        <v>1</v>
      </c>
      <c r="D110" s="6" t="s">
        <v>46</v>
      </c>
      <c r="E110" s="39" t="s">
        <v>99</v>
      </c>
      <c r="F110" s="2" t="s">
        <v>7</v>
      </c>
      <c r="G110" s="16"/>
      <c r="H110" s="2" t="s">
        <v>136</v>
      </c>
      <c r="I110" s="15" t="str">
        <f t="shared" si="1"/>
        <v/>
      </c>
      <c r="J110" s="1">
        <v>10000</v>
      </c>
      <c r="K110" s="1"/>
    </row>
    <row r="111" spans="1:11" ht="15" x14ac:dyDescent="0.25">
      <c r="A111" s="2">
        <v>2025</v>
      </c>
      <c r="B111" s="2" t="s">
        <v>65</v>
      </c>
      <c r="C111" s="2" t="s">
        <v>3</v>
      </c>
      <c r="D111" s="2" t="s">
        <v>4</v>
      </c>
      <c r="E111" s="39" t="s">
        <v>64</v>
      </c>
      <c r="F111" s="2" t="s">
        <v>29</v>
      </c>
      <c r="G111" s="16"/>
      <c r="H111" s="2" t="s">
        <v>187</v>
      </c>
      <c r="I111" s="15" t="str">
        <f t="shared" si="1"/>
        <v/>
      </c>
      <c r="J111" s="1">
        <v>156</v>
      </c>
      <c r="K111" s="1"/>
    </row>
    <row r="112" spans="1:11" ht="15" x14ac:dyDescent="0.25">
      <c r="A112" s="2">
        <v>2025</v>
      </c>
      <c r="B112" s="2" t="s">
        <v>65</v>
      </c>
      <c r="C112" s="2" t="s">
        <v>1</v>
      </c>
      <c r="D112" s="2" t="s">
        <v>38</v>
      </c>
      <c r="E112" s="39" t="s">
        <v>95</v>
      </c>
      <c r="F112" s="2" t="s">
        <v>45</v>
      </c>
      <c r="G112" s="16">
        <v>1</v>
      </c>
      <c r="H112" s="2" t="s">
        <v>224</v>
      </c>
      <c r="I112" s="15">
        <f t="shared" si="1"/>
        <v>1200</v>
      </c>
      <c r="J112" s="1">
        <v>1200</v>
      </c>
      <c r="K112" s="1" t="s">
        <v>135</v>
      </c>
    </row>
    <row r="113" spans="1:11" ht="15" x14ac:dyDescent="0.25">
      <c r="A113" s="2">
        <v>2025</v>
      </c>
      <c r="B113" s="2" t="s">
        <v>65</v>
      </c>
      <c r="C113" s="2" t="s">
        <v>3</v>
      </c>
      <c r="D113" s="2" t="s">
        <v>4</v>
      </c>
      <c r="E113" s="39" t="s">
        <v>64</v>
      </c>
      <c r="F113" s="2" t="s">
        <v>29</v>
      </c>
      <c r="G113" s="16"/>
      <c r="H113" s="2" t="s">
        <v>187</v>
      </c>
      <c r="I113" s="15" t="str">
        <f t="shared" si="1"/>
        <v/>
      </c>
      <c r="J113" s="1">
        <v>156</v>
      </c>
      <c r="K113" s="1"/>
    </row>
    <row r="114" spans="1:11" ht="15" x14ac:dyDescent="0.25">
      <c r="A114" s="2">
        <v>2025</v>
      </c>
      <c r="B114" s="2" t="s">
        <v>65</v>
      </c>
      <c r="C114" s="2" t="s">
        <v>1</v>
      </c>
      <c r="D114" s="2" t="s">
        <v>166</v>
      </c>
      <c r="E114" s="39" t="s">
        <v>100</v>
      </c>
      <c r="F114" s="2" t="s">
        <v>68</v>
      </c>
      <c r="G114" s="16">
        <v>400</v>
      </c>
      <c r="H114" s="2" t="s">
        <v>165</v>
      </c>
      <c r="I114" s="15">
        <f t="shared" si="1"/>
        <v>100</v>
      </c>
      <c r="J114" s="1">
        <v>40000</v>
      </c>
      <c r="K114" s="1"/>
    </row>
    <row r="115" spans="1:11" ht="15" x14ac:dyDescent="0.25">
      <c r="A115" s="2">
        <v>2025</v>
      </c>
      <c r="B115" s="2" t="s">
        <v>65</v>
      </c>
      <c r="C115" s="2" t="s">
        <v>1</v>
      </c>
      <c r="D115" s="2" t="s">
        <v>166</v>
      </c>
      <c r="E115" s="39" t="s">
        <v>100</v>
      </c>
      <c r="F115" s="2" t="s">
        <v>68</v>
      </c>
      <c r="G115" s="16">
        <v>400</v>
      </c>
      <c r="H115" s="2" t="s">
        <v>167</v>
      </c>
      <c r="I115" s="15">
        <f t="shared" si="1"/>
        <v>50</v>
      </c>
      <c r="J115" s="1">
        <v>20000</v>
      </c>
      <c r="K115" s="1"/>
    </row>
    <row r="116" spans="1:11" ht="15" x14ac:dyDescent="0.25">
      <c r="A116" s="2">
        <v>2025</v>
      </c>
      <c r="B116" s="2" t="s">
        <v>65</v>
      </c>
      <c r="C116" s="2" t="s">
        <v>2</v>
      </c>
      <c r="D116" s="2" t="s">
        <v>6</v>
      </c>
      <c r="E116" s="39" t="s">
        <v>235</v>
      </c>
      <c r="F116" s="2" t="s">
        <v>6</v>
      </c>
      <c r="G116" s="16"/>
      <c r="H116" s="2" t="s">
        <v>6</v>
      </c>
      <c r="I116" s="15" t="str">
        <f t="shared" si="1"/>
        <v/>
      </c>
      <c r="J116" s="1">
        <v>71000</v>
      </c>
      <c r="K116" s="1"/>
    </row>
    <row r="117" spans="1:11" ht="15" x14ac:dyDescent="0.25">
      <c r="A117" s="2">
        <v>2025</v>
      </c>
      <c r="B117" s="2" t="s">
        <v>65</v>
      </c>
      <c r="C117" s="2" t="s">
        <v>3</v>
      </c>
      <c r="D117" s="2" t="s">
        <v>4</v>
      </c>
      <c r="E117" s="39" t="s">
        <v>64</v>
      </c>
      <c r="F117" s="2" t="s">
        <v>29</v>
      </c>
      <c r="G117" s="16"/>
      <c r="H117" s="2" t="s">
        <v>187</v>
      </c>
      <c r="I117" s="15" t="str">
        <f t="shared" si="1"/>
        <v/>
      </c>
      <c r="J117" s="1">
        <v>1092</v>
      </c>
      <c r="K117" s="1"/>
    </row>
    <row r="118" spans="1:11" ht="15" x14ac:dyDescent="0.25">
      <c r="A118" s="2">
        <v>2025</v>
      </c>
      <c r="B118" s="2" t="s">
        <v>65</v>
      </c>
      <c r="C118" s="2" t="s">
        <v>1</v>
      </c>
      <c r="D118" s="6" t="s">
        <v>124</v>
      </c>
      <c r="E118" s="39" t="s">
        <v>99</v>
      </c>
      <c r="F118" s="2" t="s">
        <v>32</v>
      </c>
      <c r="G118" s="16"/>
      <c r="H118" s="2" t="s">
        <v>247</v>
      </c>
      <c r="I118" s="15" t="str">
        <f t="shared" si="1"/>
        <v/>
      </c>
      <c r="J118" s="1">
        <v>8000</v>
      </c>
      <c r="K118" s="1"/>
    </row>
    <row r="119" spans="1:11" ht="15" x14ac:dyDescent="0.25">
      <c r="A119" s="2">
        <v>2025</v>
      </c>
      <c r="B119" s="2" t="s">
        <v>65</v>
      </c>
      <c r="C119" s="2" t="s">
        <v>1</v>
      </c>
      <c r="D119" s="2" t="s">
        <v>7</v>
      </c>
      <c r="E119" s="40" t="s">
        <v>99</v>
      </c>
      <c r="F119" s="2" t="s">
        <v>102</v>
      </c>
      <c r="G119" s="16"/>
      <c r="H119" s="6" t="s">
        <v>250</v>
      </c>
      <c r="I119" s="15" t="str">
        <f t="shared" si="1"/>
        <v/>
      </c>
      <c r="J119" s="1">
        <v>5000</v>
      </c>
      <c r="K119" s="1"/>
    </row>
    <row r="120" spans="1:11" ht="15" x14ac:dyDescent="0.25">
      <c r="A120" s="2">
        <v>2025</v>
      </c>
      <c r="B120" s="2" t="s">
        <v>65</v>
      </c>
      <c r="C120" s="2" t="s">
        <v>1</v>
      </c>
      <c r="D120" s="2" t="s">
        <v>7</v>
      </c>
      <c r="E120" s="40" t="s">
        <v>99</v>
      </c>
      <c r="F120" s="2" t="s">
        <v>7</v>
      </c>
      <c r="G120" s="16"/>
      <c r="H120" s="2" t="s">
        <v>136</v>
      </c>
      <c r="I120" s="15" t="str">
        <f t="shared" si="1"/>
        <v/>
      </c>
      <c r="J120" s="1">
        <v>13120</v>
      </c>
      <c r="K120" s="1"/>
    </row>
    <row r="121" spans="1:11" ht="15" x14ac:dyDescent="0.25">
      <c r="A121" s="2">
        <v>2025</v>
      </c>
      <c r="B121" s="2" t="s">
        <v>65</v>
      </c>
      <c r="C121" s="2" t="s">
        <v>1</v>
      </c>
      <c r="D121" s="2" t="s">
        <v>38</v>
      </c>
      <c r="E121" s="39" t="s">
        <v>95</v>
      </c>
      <c r="F121" s="2" t="s">
        <v>50</v>
      </c>
      <c r="G121" s="16"/>
      <c r="H121" s="2" t="s">
        <v>161</v>
      </c>
      <c r="I121" s="15" t="str">
        <f t="shared" si="1"/>
        <v/>
      </c>
      <c r="J121" s="1">
        <v>4965</v>
      </c>
      <c r="K121" s="1"/>
    </row>
    <row r="122" spans="1:11" ht="15" x14ac:dyDescent="0.25">
      <c r="A122" s="2">
        <v>2025</v>
      </c>
      <c r="B122" s="2" t="s">
        <v>65</v>
      </c>
      <c r="C122" s="2" t="s">
        <v>1</v>
      </c>
      <c r="D122" s="2" t="s">
        <v>30</v>
      </c>
      <c r="E122" s="39" t="s">
        <v>15</v>
      </c>
      <c r="F122" s="2" t="s">
        <v>31</v>
      </c>
      <c r="G122" s="16"/>
      <c r="H122" s="2" t="s">
        <v>30</v>
      </c>
      <c r="I122" s="15" t="str">
        <f t="shared" si="1"/>
        <v/>
      </c>
      <c r="J122" s="1">
        <v>30000</v>
      </c>
      <c r="K122" s="1" t="s">
        <v>134</v>
      </c>
    </row>
    <row r="123" spans="1:11" ht="15" x14ac:dyDescent="0.25">
      <c r="A123" s="2">
        <v>2025</v>
      </c>
      <c r="B123" s="2" t="s">
        <v>65</v>
      </c>
      <c r="C123" s="2" t="s">
        <v>3</v>
      </c>
      <c r="D123" s="2" t="s">
        <v>4</v>
      </c>
      <c r="E123" s="39" t="s">
        <v>64</v>
      </c>
      <c r="F123" s="2" t="s">
        <v>29</v>
      </c>
      <c r="G123" s="16"/>
      <c r="H123" s="2" t="s">
        <v>187</v>
      </c>
      <c r="I123" s="15" t="str">
        <f t="shared" si="1"/>
        <v/>
      </c>
      <c r="J123" s="1">
        <v>156</v>
      </c>
      <c r="K123" s="1"/>
    </row>
    <row r="124" spans="1:11" s="10" customFormat="1" ht="15" x14ac:dyDescent="0.25">
      <c r="A124" s="6">
        <v>2025</v>
      </c>
      <c r="B124" s="6" t="s">
        <v>69</v>
      </c>
      <c r="C124" s="6" t="s">
        <v>1</v>
      </c>
      <c r="D124" s="6" t="s">
        <v>124</v>
      </c>
      <c r="E124" s="40" t="s">
        <v>99</v>
      </c>
      <c r="F124" s="6" t="s">
        <v>46</v>
      </c>
      <c r="G124" s="19"/>
      <c r="H124" s="6" t="s">
        <v>133</v>
      </c>
      <c r="I124" s="15" t="str">
        <f t="shared" si="1"/>
        <v/>
      </c>
      <c r="J124" s="5">
        <v>20000</v>
      </c>
      <c r="K124" s="5"/>
    </row>
    <row r="125" spans="1:11" s="10" customFormat="1" ht="15" x14ac:dyDescent="0.25">
      <c r="A125" s="6">
        <v>2025</v>
      </c>
      <c r="B125" s="6" t="s">
        <v>69</v>
      </c>
      <c r="C125" s="6" t="s">
        <v>1</v>
      </c>
      <c r="D125" s="54" t="s">
        <v>245</v>
      </c>
      <c r="E125" s="40" t="s">
        <v>108</v>
      </c>
      <c r="F125" s="6" t="s">
        <v>70</v>
      </c>
      <c r="G125" s="19">
        <v>1</v>
      </c>
      <c r="H125" s="6" t="s">
        <v>168</v>
      </c>
      <c r="I125" s="26">
        <f t="shared" si="1"/>
        <v>11000</v>
      </c>
      <c r="J125" s="5">
        <v>11000</v>
      </c>
      <c r="K125" s="5"/>
    </row>
    <row r="126" spans="1:11" ht="15" x14ac:dyDescent="0.25">
      <c r="A126" s="2">
        <v>2025</v>
      </c>
      <c r="B126" s="2" t="s">
        <v>69</v>
      </c>
      <c r="C126" s="2" t="s">
        <v>2</v>
      </c>
      <c r="D126" s="2" t="s">
        <v>6</v>
      </c>
      <c r="E126" s="39" t="s">
        <v>235</v>
      </c>
      <c r="F126" s="54" t="s">
        <v>6</v>
      </c>
      <c r="G126" s="16"/>
      <c r="H126" s="2" t="s">
        <v>6</v>
      </c>
      <c r="I126" s="15" t="str">
        <f t="shared" si="1"/>
        <v/>
      </c>
      <c r="J126" s="1">
        <v>91000</v>
      </c>
      <c r="K126" s="1"/>
    </row>
    <row r="127" spans="1:11" ht="15" x14ac:dyDescent="0.25">
      <c r="A127" s="2">
        <v>2025</v>
      </c>
      <c r="B127" s="2" t="s">
        <v>69</v>
      </c>
      <c r="C127" s="2" t="s">
        <v>1</v>
      </c>
      <c r="D127" s="6" t="s">
        <v>7</v>
      </c>
      <c r="E127" s="39" t="s">
        <v>99</v>
      </c>
      <c r="F127" s="2" t="s">
        <v>43</v>
      </c>
      <c r="G127" s="16">
        <v>2</v>
      </c>
      <c r="H127" s="2" t="s">
        <v>169</v>
      </c>
      <c r="I127" s="15">
        <f t="shared" si="1"/>
        <v>870</v>
      </c>
      <c r="J127" s="1">
        <v>1740</v>
      </c>
      <c r="K127" s="1" t="s">
        <v>122</v>
      </c>
    </row>
    <row r="128" spans="1:11" ht="15" x14ac:dyDescent="0.25">
      <c r="A128" s="2">
        <v>2025</v>
      </c>
      <c r="B128" s="2" t="s">
        <v>69</v>
      </c>
      <c r="C128" s="2" t="s">
        <v>3</v>
      </c>
      <c r="D128" s="2" t="s">
        <v>4</v>
      </c>
      <c r="E128" s="39" t="s">
        <v>64</v>
      </c>
      <c r="F128" s="2" t="s">
        <v>29</v>
      </c>
      <c r="G128" s="16"/>
      <c r="H128" s="2" t="s">
        <v>187</v>
      </c>
      <c r="I128" s="15" t="str">
        <f t="shared" si="1"/>
        <v/>
      </c>
      <c r="J128" s="1">
        <v>156</v>
      </c>
      <c r="K128" s="1"/>
    </row>
    <row r="129" spans="1:11" ht="15" x14ac:dyDescent="0.25">
      <c r="A129" s="2">
        <v>2025</v>
      </c>
      <c r="B129" s="2" t="s">
        <v>69</v>
      </c>
      <c r="C129" s="2" t="s">
        <v>1</v>
      </c>
      <c r="D129" s="2" t="s">
        <v>38</v>
      </c>
      <c r="E129" s="39" t="s">
        <v>95</v>
      </c>
      <c r="F129" s="2" t="s">
        <v>44</v>
      </c>
      <c r="G129" s="16">
        <v>13</v>
      </c>
      <c r="H129" s="2" t="s">
        <v>226</v>
      </c>
      <c r="I129" s="15">
        <f t="shared" si="1"/>
        <v>208.8</v>
      </c>
      <c r="J129" s="1">
        <v>2714.4</v>
      </c>
      <c r="K129" s="1" t="s">
        <v>122</v>
      </c>
    </row>
    <row r="130" spans="1:11" ht="15" x14ac:dyDescent="0.25">
      <c r="A130" s="2">
        <v>2025</v>
      </c>
      <c r="B130" s="2" t="s">
        <v>69</v>
      </c>
      <c r="C130" s="2" t="s">
        <v>3</v>
      </c>
      <c r="D130" s="2" t="s">
        <v>4</v>
      </c>
      <c r="E130" s="39" t="s">
        <v>64</v>
      </c>
      <c r="F130" s="2" t="s">
        <v>29</v>
      </c>
      <c r="G130" s="16"/>
      <c r="H130" s="2" t="s">
        <v>187</v>
      </c>
      <c r="I130" s="15" t="str">
        <f t="shared" si="1"/>
        <v/>
      </c>
      <c r="J130" s="1">
        <v>156</v>
      </c>
      <c r="K130" s="1"/>
    </row>
    <row r="131" spans="1:11" x14ac:dyDescent="0.25">
      <c r="A131" s="28">
        <v>2025</v>
      </c>
      <c r="B131" s="28" t="s">
        <v>69</v>
      </c>
      <c r="C131" s="28" t="s">
        <v>1</v>
      </c>
      <c r="D131" s="28" t="s">
        <v>38</v>
      </c>
      <c r="E131" s="37" t="s">
        <v>193</v>
      </c>
      <c r="F131" s="28" t="s">
        <v>39</v>
      </c>
      <c r="G131" s="29">
        <v>13</v>
      </c>
      <c r="H131" s="28" t="s">
        <v>238</v>
      </c>
      <c r="I131" s="31">
        <f t="shared" si="1"/>
        <v>1566</v>
      </c>
      <c r="J131" s="32">
        <v>20358</v>
      </c>
      <c r="K131" s="32"/>
    </row>
    <row r="132" spans="1:11" x14ac:dyDescent="0.25">
      <c r="A132" s="2">
        <v>2025</v>
      </c>
      <c r="B132" s="28" t="s">
        <v>69</v>
      </c>
      <c r="C132" s="2" t="s">
        <v>1</v>
      </c>
      <c r="D132" s="2" t="s">
        <v>38</v>
      </c>
      <c r="E132" s="39" t="s">
        <v>189</v>
      </c>
      <c r="F132" s="2" t="s">
        <v>39</v>
      </c>
      <c r="G132" s="16">
        <v>1</v>
      </c>
      <c r="H132" s="2" t="s">
        <v>208</v>
      </c>
      <c r="I132" s="15">
        <f t="shared" si="1"/>
        <v>2900</v>
      </c>
      <c r="J132" s="1">
        <v>2900</v>
      </c>
      <c r="K132" s="1"/>
    </row>
    <row r="133" spans="1:11" ht="15" x14ac:dyDescent="0.25">
      <c r="A133" s="2">
        <v>2025</v>
      </c>
      <c r="B133" s="2" t="s">
        <v>69</v>
      </c>
      <c r="C133" s="2" t="s">
        <v>1</v>
      </c>
      <c r="D133" s="2" t="s">
        <v>46</v>
      </c>
      <c r="E133" s="39" t="s">
        <v>99</v>
      </c>
      <c r="F133" s="2" t="s">
        <v>71</v>
      </c>
      <c r="G133" s="16">
        <v>1</v>
      </c>
      <c r="H133" s="2" t="s">
        <v>227</v>
      </c>
      <c r="I133" s="15">
        <f t="shared" si="1"/>
        <v>12500</v>
      </c>
      <c r="J133" s="1">
        <v>12500</v>
      </c>
      <c r="K133" s="1"/>
    </row>
    <row r="134" spans="1:11" ht="15" x14ac:dyDescent="0.25">
      <c r="A134" s="2">
        <v>2025</v>
      </c>
      <c r="B134" s="2" t="s">
        <v>69</v>
      </c>
      <c r="C134" s="2" t="s">
        <v>1</v>
      </c>
      <c r="D134" s="2" t="s">
        <v>38</v>
      </c>
      <c r="E134" s="39" t="s">
        <v>95</v>
      </c>
      <c r="F134" s="2" t="s">
        <v>72</v>
      </c>
      <c r="G134" s="16">
        <v>10</v>
      </c>
      <c r="H134" s="2" t="s">
        <v>170</v>
      </c>
      <c r="I134" s="15">
        <f t="shared" si="1"/>
        <v>346.5</v>
      </c>
      <c r="J134" s="1">
        <v>3465</v>
      </c>
      <c r="K134" s="1" t="s">
        <v>171</v>
      </c>
    </row>
    <row r="135" spans="1:11" ht="15" x14ac:dyDescent="0.25">
      <c r="A135" s="2">
        <v>2025</v>
      </c>
      <c r="B135" s="2" t="s">
        <v>69</v>
      </c>
      <c r="C135" s="2" t="s">
        <v>3</v>
      </c>
      <c r="D135" s="2" t="s">
        <v>4</v>
      </c>
      <c r="E135" s="39" t="s">
        <v>64</v>
      </c>
      <c r="F135" s="2" t="s">
        <v>29</v>
      </c>
      <c r="G135" s="16"/>
      <c r="H135" s="2" t="s">
        <v>187</v>
      </c>
      <c r="I135" s="15" t="str">
        <f t="shared" si="1"/>
        <v/>
      </c>
      <c r="J135" s="1">
        <v>156</v>
      </c>
      <c r="K135" s="1"/>
    </row>
    <row r="136" spans="1:11" ht="15" x14ac:dyDescent="0.25">
      <c r="A136" s="2">
        <v>2025</v>
      </c>
      <c r="B136" s="2" t="s">
        <v>69</v>
      </c>
      <c r="C136" s="2" t="s">
        <v>1</v>
      </c>
      <c r="D136" s="6" t="s">
        <v>124</v>
      </c>
      <c r="E136" s="39" t="s">
        <v>99</v>
      </c>
      <c r="F136" s="2" t="s">
        <v>32</v>
      </c>
      <c r="G136" s="16">
        <v>1</v>
      </c>
      <c r="H136" s="2" t="s">
        <v>247</v>
      </c>
      <c r="I136" s="15">
        <f t="shared" si="1"/>
        <v>8000</v>
      </c>
      <c r="J136" s="5">
        <v>8000</v>
      </c>
      <c r="K136" s="5"/>
    </row>
    <row r="137" spans="1:11" ht="15" x14ac:dyDescent="0.25">
      <c r="A137" s="2">
        <v>2025</v>
      </c>
      <c r="B137" s="2" t="s">
        <v>69</v>
      </c>
      <c r="C137" s="2" t="s">
        <v>3</v>
      </c>
      <c r="D137" s="2" t="s">
        <v>4</v>
      </c>
      <c r="E137" s="39" t="s">
        <v>64</v>
      </c>
      <c r="F137" s="2" t="s">
        <v>29</v>
      </c>
      <c r="G137" s="16"/>
      <c r="H137" s="2" t="s">
        <v>187</v>
      </c>
      <c r="I137" s="15" t="str">
        <f t="shared" si="1"/>
        <v/>
      </c>
      <c r="J137" s="1">
        <v>156</v>
      </c>
      <c r="K137" s="1"/>
    </row>
    <row r="138" spans="1:11" ht="15" x14ac:dyDescent="0.25">
      <c r="A138" s="2">
        <v>2025</v>
      </c>
      <c r="B138" s="2" t="s">
        <v>69</v>
      </c>
      <c r="C138" s="2" t="s">
        <v>1</v>
      </c>
      <c r="D138" s="2" t="s">
        <v>30</v>
      </c>
      <c r="E138" s="39" t="s">
        <v>15</v>
      </c>
      <c r="F138" s="2" t="s">
        <v>51</v>
      </c>
      <c r="G138" s="16">
        <v>1</v>
      </c>
      <c r="H138" s="2" t="s">
        <v>30</v>
      </c>
      <c r="I138" s="15">
        <f t="shared" si="1"/>
        <v>30000</v>
      </c>
      <c r="J138" s="1">
        <v>30000</v>
      </c>
      <c r="K138" s="1" t="s">
        <v>134</v>
      </c>
    </row>
    <row r="139" spans="1:11" ht="15" x14ac:dyDescent="0.25">
      <c r="A139" s="2">
        <v>2025</v>
      </c>
      <c r="B139" s="2" t="s">
        <v>69</v>
      </c>
      <c r="C139" s="2" t="s">
        <v>3</v>
      </c>
      <c r="D139" s="2" t="s">
        <v>4</v>
      </c>
      <c r="E139" s="39" t="s">
        <v>64</v>
      </c>
      <c r="F139" s="2" t="s">
        <v>29</v>
      </c>
      <c r="G139" s="16"/>
      <c r="H139" s="2" t="s">
        <v>187</v>
      </c>
      <c r="I139" s="15" t="str">
        <f t="shared" si="1"/>
        <v/>
      </c>
      <c r="J139" s="1">
        <v>156</v>
      </c>
      <c r="K139" s="1"/>
    </row>
    <row r="140" spans="1:11" s="10" customFormat="1" ht="15" x14ac:dyDescent="0.25">
      <c r="A140" s="6">
        <v>2025</v>
      </c>
      <c r="B140" s="6" t="s">
        <v>69</v>
      </c>
      <c r="C140" s="6" t="s">
        <v>1</v>
      </c>
      <c r="D140" s="2" t="s">
        <v>98</v>
      </c>
      <c r="E140" s="39" t="s">
        <v>98</v>
      </c>
      <c r="F140" s="6" t="s">
        <v>73</v>
      </c>
      <c r="G140" s="19">
        <v>320</v>
      </c>
      <c r="H140" s="6" t="s">
        <v>244</v>
      </c>
      <c r="I140" s="15">
        <f t="shared" si="1"/>
        <v>60</v>
      </c>
      <c r="J140" s="5">
        <v>19200</v>
      </c>
      <c r="K140" s="5"/>
    </row>
    <row r="141" spans="1:11" ht="15" x14ac:dyDescent="0.25">
      <c r="A141" s="2">
        <v>2025</v>
      </c>
      <c r="B141" s="2" t="s">
        <v>69</v>
      </c>
      <c r="C141" s="2" t="s">
        <v>1</v>
      </c>
      <c r="D141" s="2" t="s">
        <v>124</v>
      </c>
      <c r="E141" s="39" t="s">
        <v>117</v>
      </c>
      <c r="F141" s="2" t="s">
        <v>71</v>
      </c>
      <c r="G141" s="16">
        <v>1</v>
      </c>
      <c r="H141" s="2" t="s">
        <v>228</v>
      </c>
      <c r="I141" s="15">
        <f t="shared" si="1"/>
        <v>6033</v>
      </c>
      <c r="J141" s="1">
        <v>6033</v>
      </c>
      <c r="K141" s="1"/>
    </row>
    <row r="142" spans="1:11" ht="15" x14ac:dyDescent="0.25">
      <c r="A142" s="2">
        <v>2025</v>
      </c>
      <c r="B142" s="2" t="s">
        <v>74</v>
      </c>
      <c r="C142" s="2" t="s">
        <v>1</v>
      </c>
      <c r="D142" s="2" t="s">
        <v>98</v>
      </c>
      <c r="E142" s="39" t="s">
        <v>98</v>
      </c>
      <c r="F142" s="2" t="s">
        <v>75</v>
      </c>
      <c r="G142" s="16">
        <v>1</v>
      </c>
      <c r="H142" s="2" t="s">
        <v>173</v>
      </c>
      <c r="I142" s="15">
        <f t="shared" si="1"/>
        <v>33809</v>
      </c>
      <c r="J142" s="1">
        <v>33809</v>
      </c>
      <c r="K142" s="1"/>
    </row>
    <row r="143" spans="1:11" ht="15" x14ac:dyDescent="0.25">
      <c r="A143" s="2">
        <v>2025</v>
      </c>
      <c r="B143" s="2" t="s">
        <v>74</v>
      </c>
      <c r="C143" s="2" t="s">
        <v>2</v>
      </c>
      <c r="D143" s="2" t="s">
        <v>6</v>
      </c>
      <c r="E143" s="39" t="s">
        <v>235</v>
      </c>
      <c r="F143" s="2" t="s">
        <v>6</v>
      </c>
      <c r="G143" s="16"/>
      <c r="H143" s="2" t="s">
        <v>6</v>
      </c>
      <c r="I143" s="15" t="str">
        <f t="shared" si="1"/>
        <v/>
      </c>
      <c r="J143" s="1">
        <v>91000</v>
      </c>
      <c r="K143" s="1"/>
    </row>
    <row r="144" spans="1:11" ht="15" x14ac:dyDescent="0.25">
      <c r="A144" s="2">
        <v>2025</v>
      </c>
      <c r="B144" s="2" t="s">
        <v>74</v>
      </c>
      <c r="C144" s="2" t="s">
        <v>3</v>
      </c>
      <c r="D144" s="2" t="s">
        <v>4</v>
      </c>
      <c r="E144" s="39" t="s">
        <v>64</v>
      </c>
      <c r="F144" s="2" t="s">
        <v>29</v>
      </c>
      <c r="G144" s="16"/>
      <c r="H144" s="2" t="s">
        <v>187</v>
      </c>
      <c r="I144" s="15" t="str">
        <f t="shared" si="1"/>
        <v/>
      </c>
      <c r="J144" s="1">
        <v>71.400000000000006</v>
      </c>
      <c r="K144" s="1"/>
    </row>
    <row r="145" spans="1:11" ht="15" x14ac:dyDescent="0.25">
      <c r="A145" s="2">
        <v>2025</v>
      </c>
      <c r="B145" s="2" t="s">
        <v>74</v>
      </c>
      <c r="C145" s="2" t="s">
        <v>1</v>
      </c>
      <c r="D145" s="6" t="s">
        <v>99</v>
      </c>
      <c r="E145" s="39" t="s">
        <v>41</v>
      </c>
      <c r="F145" s="2" t="s">
        <v>32</v>
      </c>
      <c r="G145" s="16">
        <v>1</v>
      </c>
      <c r="H145" s="2" t="s">
        <v>137</v>
      </c>
      <c r="I145" s="15">
        <f t="shared" si="1"/>
        <v>8000</v>
      </c>
      <c r="J145" s="1">
        <v>8000</v>
      </c>
      <c r="K145" s="1"/>
    </row>
    <row r="146" spans="1:11" ht="15" x14ac:dyDescent="0.25">
      <c r="A146" s="2">
        <v>2025</v>
      </c>
      <c r="B146" s="2" t="s">
        <v>74</v>
      </c>
      <c r="C146" s="2" t="s">
        <v>1</v>
      </c>
      <c r="D146" s="2" t="s">
        <v>124</v>
      </c>
      <c r="E146" s="39" t="s">
        <v>95</v>
      </c>
      <c r="F146" s="2" t="s">
        <v>72</v>
      </c>
      <c r="G146" s="16">
        <v>10</v>
      </c>
      <c r="H146" s="2" t="s">
        <v>170</v>
      </c>
      <c r="I146" s="15">
        <f t="shared" si="1"/>
        <v>346.5</v>
      </c>
      <c r="J146" s="1">
        <v>3465</v>
      </c>
      <c r="K146" s="1" t="s">
        <v>171</v>
      </c>
    </row>
    <row r="147" spans="1:11" ht="15" x14ac:dyDescent="0.25">
      <c r="A147" s="2">
        <v>2025</v>
      </c>
      <c r="B147" s="2" t="s">
        <v>74</v>
      </c>
      <c r="C147" s="2" t="s">
        <v>1</v>
      </c>
      <c r="D147" s="2" t="s">
        <v>34</v>
      </c>
      <c r="E147" s="39" t="s">
        <v>94</v>
      </c>
      <c r="F147" s="2" t="s">
        <v>35</v>
      </c>
      <c r="G147" s="16">
        <v>25</v>
      </c>
      <c r="H147" s="2" t="s">
        <v>94</v>
      </c>
      <c r="I147" s="15">
        <f t="shared" si="1"/>
        <v>406</v>
      </c>
      <c r="J147" s="1">
        <v>10150</v>
      </c>
      <c r="K147" s="1"/>
    </row>
    <row r="148" spans="1:11" ht="15" x14ac:dyDescent="0.25">
      <c r="A148" s="2">
        <v>2025</v>
      </c>
      <c r="B148" s="2" t="s">
        <v>74</v>
      </c>
      <c r="C148" s="2" t="s">
        <v>3</v>
      </c>
      <c r="D148" s="2" t="s">
        <v>4</v>
      </c>
      <c r="E148" s="39" t="s">
        <v>64</v>
      </c>
      <c r="F148" s="2" t="s">
        <v>29</v>
      </c>
      <c r="G148" s="16"/>
      <c r="H148" s="2" t="s">
        <v>187</v>
      </c>
      <c r="I148" s="15" t="str">
        <f t="shared" si="1"/>
        <v/>
      </c>
      <c r="J148" s="1">
        <v>156</v>
      </c>
      <c r="K148" s="1"/>
    </row>
    <row r="149" spans="1:11" ht="15" x14ac:dyDescent="0.25">
      <c r="A149" s="2">
        <v>2025</v>
      </c>
      <c r="B149" s="2" t="s">
        <v>74</v>
      </c>
      <c r="C149" s="2" t="s">
        <v>1</v>
      </c>
      <c r="D149" s="2" t="s">
        <v>124</v>
      </c>
      <c r="E149" s="39" t="s">
        <v>9</v>
      </c>
      <c r="F149" s="2" t="s">
        <v>49</v>
      </c>
      <c r="G149" s="16">
        <v>1</v>
      </c>
      <c r="H149" s="2" t="s">
        <v>9</v>
      </c>
      <c r="I149" s="15">
        <f t="shared" si="1"/>
        <v>4560</v>
      </c>
      <c r="J149" s="1">
        <v>4560</v>
      </c>
      <c r="K149" s="1"/>
    </row>
    <row r="150" spans="1:11" s="10" customFormat="1" ht="15" x14ac:dyDescent="0.25">
      <c r="A150" s="6">
        <v>2025</v>
      </c>
      <c r="B150" s="6" t="s">
        <v>74</v>
      </c>
      <c r="C150" s="6" t="s">
        <v>1</v>
      </c>
      <c r="D150" s="6" t="s">
        <v>106</v>
      </c>
      <c r="E150" s="40" t="s">
        <v>99</v>
      </c>
      <c r="F150" s="6" t="s">
        <v>46</v>
      </c>
      <c r="G150" s="19">
        <v>1</v>
      </c>
      <c r="H150" s="6" t="s">
        <v>229</v>
      </c>
      <c r="I150" s="15">
        <f t="shared" si="1"/>
        <v>15000</v>
      </c>
      <c r="J150" s="5">
        <v>15000</v>
      </c>
      <c r="K150" s="5"/>
    </row>
    <row r="151" spans="1:11" ht="15" x14ac:dyDescent="0.25">
      <c r="A151" s="2">
        <v>2025</v>
      </c>
      <c r="B151" s="2" t="s">
        <v>74</v>
      </c>
      <c r="C151" s="2" t="s">
        <v>1</v>
      </c>
      <c r="D151" s="2" t="s">
        <v>98</v>
      </c>
      <c r="E151" s="39" t="s">
        <v>98</v>
      </c>
      <c r="F151" s="2" t="s">
        <v>76</v>
      </c>
      <c r="G151" s="16"/>
      <c r="H151" s="2" t="s">
        <v>174</v>
      </c>
      <c r="I151" s="15" t="str">
        <f t="shared" si="1"/>
        <v/>
      </c>
      <c r="J151" s="1">
        <v>33960</v>
      </c>
      <c r="K151" s="1"/>
    </row>
    <row r="152" spans="1:11" ht="15" x14ac:dyDescent="0.25">
      <c r="A152" s="2">
        <v>2025</v>
      </c>
      <c r="B152" s="2" t="s">
        <v>74</v>
      </c>
      <c r="C152" s="2" t="s">
        <v>3</v>
      </c>
      <c r="D152" s="2" t="s">
        <v>4</v>
      </c>
      <c r="E152" s="39" t="s">
        <v>64</v>
      </c>
      <c r="F152" s="2" t="s">
        <v>29</v>
      </c>
      <c r="G152" s="16"/>
      <c r="H152" s="2" t="s">
        <v>187</v>
      </c>
      <c r="I152" s="15" t="str">
        <f t="shared" si="1"/>
        <v/>
      </c>
      <c r="J152" s="1">
        <v>156</v>
      </c>
      <c r="K152" s="1"/>
    </row>
    <row r="153" spans="1:11" ht="15" x14ac:dyDescent="0.25">
      <c r="A153" s="2">
        <v>2025</v>
      </c>
      <c r="B153" s="2" t="s">
        <v>77</v>
      </c>
      <c r="C153" s="2" t="s">
        <v>1</v>
      </c>
      <c r="D153" s="2" t="s">
        <v>124</v>
      </c>
      <c r="E153" s="39" t="s">
        <v>9</v>
      </c>
      <c r="F153" s="2" t="s">
        <v>42</v>
      </c>
      <c r="G153" s="16">
        <v>1</v>
      </c>
      <c r="H153" s="2" t="s">
        <v>9</v>
      </c>
      <c r="I153" s="15">
        <f t="shared" si="1"/>
        <v>5486.4</v>
      </c>
      <c r="J153" s="1">
        <v>5486.4</v>
      </c>
      <c r="K153" s="1"/>
    </row>
    <row r="154" spans="1:11" ht="15" x14ac:dyDescent="0.25">
      <c r="A154" s="2">
        <v>2025</v>
      </c>
      <c r="B154" s="2" t="s">
        <v>77</v>
      </c>
      <c r="C154" s="2" t="s">
        <v>1</v>
      </c>
      <c r="D154" s="6" t="s">
        <v>124</v>
      </c>
      <c r="E154" s="39" t="s">
        <v>99</v>
      </c>
      <c r="F154" s="2" t="s">
        <v>7</v>
      </c>
      <c r="G154" s="16"/>
      <c r="H154" s="2" t="s">
        <v>133</v>
      </c>
      <c r="I154" s="15" t="str">
        <f t="shared" si="1"/>
        <v/>
      </c>
      <c r="J154" s="1">
        <v>10000</v>
      </c>
      <c r="K154" s="1"/>
    </row>
    <row r="155" spans="1:11" ht="15" x14ac:dyDescent="0.25">
      <c r="A155" s="2">
        <v>2025</v>
      </c>
      <c r="B155" s="2" t="s">
        <v>77</v>
      </c>
      <c r="C155" s="2" t="s">
        <v>2</v>
      </c>
      <c r="D155" s="2" t="s">
        <v>6</v>
      </c>
      <c r="E155" s="39" t="s">
        <v>235</v>
      </c>
      <c r="F155" s="2" t="s">
        <v>6</v>
      </c>
      <c r="G155" s="16"/>
      <c r="H155" s="2" t="s">
        <v>6</v>
      </c>
      <c r="I155" s="15" t="str">
        <f t="shared" si="1"/>
        <v/>
      </c>
      <c r="J155" s="1">
        <v>91000</v>
      </c>
      <c r="K155" s="1"/>
    </row>
    <row r="156" spans="1:11" ht="15" x14ac:dyDescent="0.25">
      <c r="A156" s="2">
        <v>2025</v>
      </c>
      <c r="B156" s="2" t="s">
        <v>77</v>
      </c>
      <c r="C156" s="2" t="s">
        <v>3</v>
      </c>
      <c r="D156" s="2" t="s">
        <v>4</v>
      </c>
      <c r="E156" s="39" t="s">
        <v>64</v>
      </c>
      <c r="F156" s="2" t="s">
        <v>29</v>
      </c>
      <c r="G156" s="16"/>
      <c r="H156" s="2" t="s">
        <v>187</v>
      </c>
      <c r="I156" s="15" t="str">
        <f t="shared" si="1"/>
        <v/>
      </c>
      <c r="J156" s="1">
        <v>71.400000000000006</v>
      </c>
      <c r="K156" s="1"/>
    </row>
    <row r="157" spans="1:11" ht="15" x14ac:dyDescent="0.25">
      <c r="A157" s="2">
        <v>2025</v>
      </c>
      <c r="B157" s="2" t="s">
        <v>77</v>
      </c>
      <c r="C157" s="2" t="s">
        <v>1</v>
      </c>
      <c r="D157" s="6" t="s">
        <v>124</v>
      </c>
      <c r="E157" s="39" t="s">
        <v>99</v>
      </c>
      <c r="F157" s="2" t="s">
        <v>32</v>
      </c>
      <c r="G157" s="16"/>
      <c r="H157" s="2" t="s">
        <v>230</v>
      </c>
      <c r="I157" s="15" t="str">
        <f t="shared" si="1"/>
        <v/>
      </c>
      <c r="J157" s="1">
        <v>8000</v>
      </c>
      <c r="K157" s="1"/>
    </row>
    <row r="158" spans="1:11" ht="15" x14ac:dyDescent="0.25">
      <c r="A158" s="2">
        <v>2025</v>
      </c>
      <c r="B158" s="2" t="s">
        <v>77</v>
      </c>
      <c r="C158" s="2" t="s">
        <v>1</v>
      </c>
      <c r="D158" s="2" t="s">
        <v>124</v>
      </c>
      <c r="E158" s="39" t="s">
        <v>101</v>
      </c>
      <c r="F158" s="2" t="s">
        <v>78</v>
      </c>
      <c r="G158" s="16"/>
      <c r="H158" s="2" t="s">
        <v>175</v>
      </c>
      <c r="I158" s="15" t="str">
        <f t="shared" si="1"/>
        <v/>
      </c>
      <c r="J158" s="1">
        <v>20600</v>
      </c>
      <c r="K158" s="1"/>
    </row>
    <row r="159" spans="1:11" ht="15" x14ac:dyDescent="0.25">
      <c r="A159" s="2">
        <v>2025</v>
      </c>
      <c r="B159" s="2" t="s">
        <v>77</v>
      </c>
      <c r="C159" s="2" t="s">
        <v>1</v>
      </c>
      <c r="D159" s="6" t="s">
        <v>110</v>
      </c>
      <c r="E159" s="39" t="s">
        <v>99</v>
      </c>
      <c r="F159" s="2" t="s">
        <v>79</v>
      </c>
      <c r="G159" s="16"/>
      <c r="H159" s="2" t="s">
        <v>231</v>
      </c>
      <c r="I159" s="15" t="str">
        <f t="shared" si="1"/>
        <v/>
      </c>
      <c r="J159" s="1">
        <v>4500</v>
      </c>
      <c r="K159" s="1"/>
    </row>
    <row r="160" spans="1:11" ht="15" x14ac:dyDescent="0.25">
      <c r="A160" s="49">
        <v>2025</v>
      </c>
      <c r="B160" s="49" t="s">
        <v>80</v>
      </c>
      <c r="C160" s="49" t="s">
        <v>1</v>
      </c>
      <c r="D160" s="52" t="s">
        <v>124</v>
      </c>
      <c r="E160" s="50" t="s">
        <v>99</v>
      </c>
      <c r="F160" s="49" t="s">
        <v>103</v>
      </c>
      <c r="G160" s="51"/>
      <c r="H160" s="49" t="s">
        <v>176</v>
      </c>
      <c r="I160" s="48" t="str">
        <f t="shared" si="1"/>
        <v/>
      </c>
      <c r="J160" s="53">
        <v>16000</v>
      </c>
      <c r="K160" s="5"/>
    </row>
    <row r="161" spans="1:11" s="35" customFormat="1" ht="15" customHeight="1" x14ac:dyDescent="0.25">
      <c r="A161" s="49">
        <v>2025</v>
      </c>
      <c r="B161" s="49" t="s">
        <v>80</v>
      </c>
      <c r="C161" s="49" t="s">
        <v>1</v>
      </c>
      <c r="D161" s="52" t="s">
        <v>46</v>
      </c>
      <c r="E161" s="50" t="s">
        <v>99</v>
      </c>
      <c r="F161" s="49" t="s">
        <v>81</v>
      </c>
      <c r="G161" s="51"/>
      <c r="H161" s="49" t="s">
        <v>82</v>
      </c>
      <c r="I161" s="48" t="str">
        <f t="shared" si="1"/>
        <v/>
      </c>
      <c r="J161" s="47">
        <v>1800</v>
      </c>
      <c r="K161" s="27"/>
    </row>
    <row r="162" spans="1:11" s="35" customFormat="1" ht="15" x14ac:dyDescent="0.25">
      <c r="A162" s="49">
        <v>2025</v>
      </c>
      <c r="B162" s="49" t="s">
        <v>80</v>
      </c>
      <c r="C162" s="49" t="s">
        <v>1</v>
      </c>
      <c r="D162" s="52" t="s">
        <v>46</v>
      </c>
      <c r="E162" s="50" t="s">
        <v>99</v>
      </c>
      <c r="F162" s="49" t="s">
        <v>83</v>
      </c>
      <c r="G162" s="51"/>
      <c r="H162" s="49" t="s">
        <v>82</v>
      </c>
      <c r="I162" s="48" t="str">
        <f t="shared" ref="I162:I200" si="2">IFERROR($J162/$G162,"")</f>
        <v/>
      </c>
      <c r="J162" s="47">
        <v>2000</v>
      </c>
      <c r="K162" s="27"/>
    </row>
    <row r="163" spans="1:11" s="35" customFormat="1" ht="15" x14ac:dyDescent="0.25">
      <c r="A163" s="49">
        <v>2025</v>
      </c>
      <c r="B163" s="49" t="s">
        <v>80</v>
      </c>
      <c r="C163" s="49" t="s">
        <v>1</v>
      </c>
      <c r="D163" s="52" t="s">
        <v>46</v>
      </c>
      <c r="E163" s="50" t="s">
        <v>99</v>
      </c>
      <c r="F163" s="49" t="s">
        <v>84</v>
      </c>
      <c r="G163" s="51"/>
      <c r="H163" s="49" t="s">
        <v>82</v>
      </c>
      <c r="I163" s="48" t="str">
        <f t="shared" si="2"/>
        <v/>
      </c>
      <c r="J163" s="47">
        <v>1000</v>
      </c>
      <c r="K163" s="27"/>
    </row>
    <row r="164" spans="1:11" s="35" customFormat="1" ht="15" x14ac:dyDescent="0.25">
      <c r="A164" s="49">
        <v>2025</v>
      </c>
      <c r="B164" s="49" t="s">
        <v>80</v>
      </c>
      <c r="C164" s="49" t="s">
        <v>1</v>
      </c>
      <c r="D164" s="52" t="s">
        <v>46</v>
      </c>
      <c r="E164" s="50" t="s">
        <v>99</v>
      </c>
      <c r="F164" s="49" t="s">
        <v>85</v>
      </c>
      <c r="G164" s="51"/>
      <c r="H164" s="49" t="s">
        <v>82</v>
      </c>
      <c r="I164" s="48" t="str">
        <f t="shared" si="2"/>
        <v/>
      </c>
      <c r="J164" s="47">
        <v>1500</v>
      </c>
      <c r="K164" s="27"/>
    </row>
    <row r="165" spans="1:11" ht="15" x14ac:dyDescent="0.25">
      <c r="A165" s="2">
        <v>2025</v>
      </c>
      <c r="B165" s="2" t="s">
        <v>80</v>
      </c>
      <c r="C165" s="2" t="s">
        <v>3</v>
      </c>
      <c r="D165" s="2" t="s">
        <v>4</v>
      </c>
      <c r="E165" s="39" t="s">
        <v>64</v>
      </c>
      <c r="F165" s="2" t="s">
        <v>29</v>
      </c>
      <c r="G165" s="16"/>
      <c r="H165" s="2" t="s">
        <v>187</v>
      </c>
      <c r="I165" s="15" t="str">
        <f t="shared" si="2"/>
        <v/>
      </c>
      <c r="J165" s="1">
        <v>312</v>
      </c>
      <c r="K165" s="1"/>
    </row>
    <row r="166" spans="1:11" s="10" customFormat="1" ht="15" x14ac:dyDescent="0.25">
      <c r="A166" s="6">
        <v>2025</v>
      </c>
      <c r="B166" s="6" t="s">
        <v>80</v>
      </c>
      <c r="C166" s="6" t="s">
        <v>1</v>
      </c>
      <c r="D166" s="6" t="s">
        <v>124</v>
      </c>
      <c r="E166" s="40" t="s">
        <v>99</v>
      </c>
      <c r="F166" s="6" t="s">
        <v>105</v>
      </c>
      <c r="G166" s="19"/>
      <c r="H166" s="2" t="s">
        <v>249</v>
      </c>
      <c r="I166" s="15" t="str">
        <f t="shared" si="2"/>
        <v/>
      </c>
      <c r="J166" s="5">
        <v>16000</v>
      </c>
      <c r="K166" s="5"/>
    </row>
    <row r="167" spans="1:11" ht="15" x14ac:dyDescent="0.25">
      <c r="A167" s="2">
        <v>2025</v>
      </c>
      <c r="B167" s="2" t="s">
        <v>80</v>
      </c>
      <c r="C167" s="2" t="s">
        <v>3</v>
      </c>
      <c r="D167" s="2" t="s">
        <v>4</v>
      </c>
      <c r="E167" s="39" t="s">
        <v>64</v>
      </c>
      <c r="F167" s="2" t="s">
        <v>29</v>
      </c>
      <c r="G167" s="16"/>
      <c r="H167" s="2" t="s">
        <v>187</v>
      </c>
      <c r="I167" s="15" t="str">
        <f t="shared" si="2"/>
        <v/>
      </c>
      <c r="J167" s="1">
        <v>156</v>
      </c>
      <c r="K167" s="1"/>
    </row>
    <row r="168" spans="1:11" ht="15" x14ac:dyDescent="0.25">
      <c r="A168" s="2">
        <v>2025</v>
      </c>
      <c r="B168" s="2" t="s">
        <v>80</v>
      </c>
      <c r="C168" s="2" t="s">
        <v>1</v>
      </c>
      <c r="D168" s="2" t="s">
        <v>30</v>
      </c>
      <c r="E168" s="39" t="s">
        <v>15</v>
      </c>
      <c r="F168" s="2" t="s">
        <v>31</v>
      </c>
      <c r="G168" s="16"/>
      <c r="H168" s="2" t="s">
        <v>30</v>
      </c>
      <c r="I168" s="15" t="str">
        <f t="shared" si="2"/>
        <v/>
      </c>
      <c r="J168" s="1">
        <v>15000</v>
      </c>
      <c r="K168" s="1" t="s">
        <v>134</v>
      </c>
    </row>
    <row r="169" spans="1:11" ht="15" x14ac:dyDescent="0.25">
      <c r="A169" s="2">
        <v>2025</v>
      </c>
      <c r="B169" s="2" t="s">
        <v>80</v>
      </c>
      <c r="C169" s="2" t="s">
        <v>3</v>
      </c>
      <c r="D169" s="2" t="s">
        <v>4</v>
      </c>
      <c r="E169" s="39" t="s">
        <v>64</v>
      </c>
      <c r="F169" s="2" t="s">
        <v>29</v>
      </c>
      <c r="G169" s="16"/>
      <c r="H169" s="2" t="s">
        <v>187</v>
      </c>
      <c r="I169" s="15" t="str">
        <f t="shared" si="2"/>
        <v/>
      </c>
      <c r="J169" s="1">
        <v>156</v>
      </c>
      <c r="K169" s="1"/>
    </row>
    <row r="170" spans="1:11" ht="15" x14ac:dyDescent="0.25">
      <c r="A170" s="2">
        <v>2025</v>
      </c>
      <c r="B170" s="2" t="s">
        <v>80</v>
      </c>
      <c r="C170" s="2" t="s">
        <v>2</v>
      </c>
      <c r="D170" s="2" t="s">
        <v>6</v>
      </c>
      <c r="E170" s="39" t="s">
        <v>235</v>
      </c>
      <c r="F170" s="2" t="s">
        <v>6</v>
      </c>
      <c r="G170" s="16"/>
      <c r="H170" s="2" t="s">
        <v>6</v>
      </c>
      <c r="I170" s="15" t="str">
        <f t="shared" si="2"/>
        <v/>
      </c>
      <c r="J170" s="1">
        <v>91000</v>
      </c>
      <c r="K170" s="1"/>
    </row>
    <row r="171" spans="1:11" ht="15" x14ac:dyDescent="0.25">
      <c r="A171" s="2">
        <v>2025</v>
      </c>
      <c r="B171" s="2" t="s">
        <v>80</v>
      </c>
      <c r="C171" s="2" t="s">
        <v>3</v>
      </c>
      <c r="D171" s="2" t="s">
        <v>4</v>
      </c>
      <c r="E171" s="39" t="s">
        <v>64</v>
      </c>
      <c r="F171" s="2" t="s">
        <v>29</v>
      </c>
      <c r="G171" s="16"/>
      <c r="H171" s="2" t="s">
        <v>187</v>
      </c>
      <c r="I171" s="15" t="str">
        <f t="shared" si="2"/>
        <v/>
      </c>
      <c r="J171" s="1">
        <v>71.400000000000006</v>
      </c>
      <c r="K171" s="1"/>
    </row>
    <row r="172" spans="1:11" ht="15" x14ac:dyDescent="0.25">
      <c r="A172" s="2">
        <v>2025</v>
      </c>
      <c r="B172" s="2" t="s">
        <v>80</v>
      </c>
      <c r="C172" s="2" t="s">
        <v>1</v>
      </c>
      <c r="D172" s="6" t="s">
        <v>124</v>
      </c>
      <c r="E172" s="39" t="s">
        <v>99</v>
      </c>
      <c r="F172" s="2" t="s">
        <v>32</v>
      </c>
      <c r="G172" s="16"/>
      <c r="H172" s="2" t="s">
        <v>137</v>
      </c>
      <c r="I172" s="15" t="str">
        <f t="shared" si="2"/>
        <v/>
      </c>
      <c r="J172" s="1">
        <v>8000</v>
      </c>
      <c r="K172" s="1"/>
    </row>
    <row r="173" spans="1:11" ht="15" x14ac:dyDescent="0.25">
      <c r="A173" s="2">
        <v>2025</v>
      </c>
      <c r="B173" s="2" t="s">
        <v>86</v>
      </c>
      <c r="C173" s="2" t="s">
        <v>1</v>
      </c>
      <c r="D173" s="2" t="s">
        <v>30</v>
      </c>
      <c r="E173" s="39" t="s">
        <v>15</v>
      </c>
      <c r="F173" s="2" t="s">
        <v>51</v>
      </c>
      <c r="G173" s="16"/>
      <c r="H173" s="2" t="s">
        <v>30</v>
      </c>
      <c r="I173" s="15" t="str">
        <f t="shared" si="2"/>
        <v/>
      </c>
      <c r="J173" s="1">
        <v>30000</v>
      </c>
      <c r="K173" s="1" t="s">
        <v>134</v>
      </c>
    </row>
    <row r="174" spans="1:11" ht="15" x14ac:dyDescent="0.25">
      <c r="A174" s="2">
        <v>2025</v>
      </c>
      <c r="B174" s="2" t="s">
        <v>86</v>
      </c>
      <c r="C174" s="2" t="s">
        <v>1</v>
      </c>
      <c r="D174" s="2" t="s">
        <v>87</v>
      </c>
      <c r="E174" s="39" t="s">
        <v>87</v>
      </c>
      <c r="F174" s="2" t="s">
        <v>43</v>
      </c>
      <c r="G174" s="16">
        <v>12</v>
      </c>
      <c r="H174" s="2" t="s">
        <v>179</v>
      </c>
      <c r="I174" s="15">
        <f t="shared" si="2"/>
        <v>7934.4000000000005</v>
      </c>
      <c r="J174" s="1">
        <v>95212.800000000003</v>
      </c>
      <c r="K174" s="1"/>
    </row>
    <row r="175" spans="1:11" ht="15" x14ac:dyDescent="0.25">
      <c r="A175" s="2">
        <v>2025</v>
      </c>
      <c r="B175" s="2" t="s">
        <v>86</v>
      </c>
      <c r="C175" s="2" t="s">
        <v>1</v>
      </c>
      <c r="D175" s="2" t="s">
        <v>87</v>
      </c>
      <c r="E175" s="39" t="s">
        <v>87</v>
      </c>
      <c r="F175" s="2" t="s">
        <v>43</v>
      </c>
      <c r="G175" s="16">
        <v>100</v>
      </c>
      <c r="H175" s="2" t="s">
        <v>178</v>
      </c>
      <c r="I175" s="15">
        <f t="shared" si="2"/>
        <v>52.2</v>
      </c>
      <c r="J175" s="1">
        <v>5220</v>
      </c>
      <c r="K175" s="1"/>
    </row>
    <row r="176" spans="1:11" ht="15" x14ac:dyDescent="0.25">
      <c r="A176" s="2">
        <v>2025</v>
      </c>
      <c r="B176" s="2" t="s">
        <v>86</v>
      </c>
      <c r="C176" s="2" t="s">
        <v>1</v>
      </c>
      <c r="D176" s="2" t="s">
        <v>87</v>
      </c>
      <c r="E176" s="39" t="s">
        <v>87</v>
      </c>
      <c r="F176" s="2" t="s">
        <v>43</v>
      </c>
      <c r="G176" s="16">
        <v>100</v>
      </c>
      <c r="H176" s="2" t="s">
        <v>177</v>
      </c>
      <c r="I176" s="15">
        <f t="shared" si="2"/>
        <v>31.32</v>
      </c>
      <c r="J176" s="1">
        <v>3132</v>
      </c>
      <c r="K176" s="1"/>
    </row>
    <row r="177" spans="1:11" ht="15" x14ac:dyDescent="0.25">
      <c r="A177" s="2">
        <v>2025</v>
      </c>
      <c r="B177" s="2" t="s">
        <v>86</v>
      </c>
      <c r="C177" s="2" t="s">
        <v>1</v>
      </c>
      <c r="D177" s="2" t="s">
        <v>38</v>
      </c>
      <c r="E177" s="39" t="s">
        <v>214</v>
      </c>
      <c r="F177" s="2" t="s">
        <v>44</v>
      </c>
      <c r="G177" s="16">
        <v>320</v>
      </c>
      <c r="H177" s="2" t="s">
        <v>232</v>
      </c>
      <c r="I177" s="15">
        <f t="shared" si="2"/>
        <v>150.80000000000001</v>
      </c>
      <c r="J177" s="1">
        <v>48256</v>
      </c>
      <c r="K177" s="1"/>
    </row>
    <row r="178" spans="1:11" ht="15" x14ac:dyDescent="0.25">
      <c r="A178" s="2">
        <v>2025</v>
      </c>
      <c r="B178" s="2" t="s">
        <v>86</v>
      </c>
      <c r="C178" s="2" t="s">
        <v>1</v>
      </c>
      <c r="D178" s="2" t="s">
        <v>38</v>
      </c>
      <c r="E178" s="39" t="s">
        <v>95</v>
      </c>
      <c r="F178" s="2" t="s">
        <v>72</v>
      </c>
      <c r="G178" s="16">
        <v>10</v>
      </c>
      <c r="H178" s="2" t="s">
        <v>170</v>
      </c>
      <c r="I178" s="15">
        <f t="shared" si="2"/>
        <v>346.5</v>
      </c>
      <c r="J178" s="1">
        <v>3465</v>
      </c>
      <c r="K178" s="21" t="s">
        <v>172</v>
      </c>
    </row>
    <row r="179" spans="1:11" ht="15" x14ac:dyDescent="0.25">
      <c r="A179" s="2">
        <v>2025</v>
      </c>
      <c r="B179" s="2" t="s">
        <v>86</v>
      </c>
      <c r="C179" s="2" t="s">
        <v>1</v>
      </c>
      <c r="D179" s="6" t="s">
        <v>46</v>
      </c>
      <c r="E179" s="39" t="s">
        <v>99</v>
      </c>
      <c r="F179" s="2" t="s">
        <v>88</v>
      </c>
      <c r="G179" s="16">
        <v>5</v>
      </c>
      <c r="H179" s="2" t="s">
        <v>180</v>
      </c>
      <c r="I179" s="15">
        <f t="shared" si="2"/>
        <v>369</v>
      </c>
      <c r="J179" s="1">
        <v>1845</v>
      </c>
      <c r="K179" s="1" t="s">
        <v>122</v>
      </c>
    </row>
    <row r="180" spans="1:11" ht="15" x14ac:dyDescent="0.25">
      <c r="A180" s="2">
        <v>2025</v>
      </c>
      <c r="B180" s="2" t="s">
        <v>86</v>
      </c>
      <c r="C180" s="2" t="s">
        <v>1</v>
      </c>
      <c r="D180" s="6" t="s">
        <v>46</v>
      </c>
      <c r="E180" s="39" t="s">
        <v>99</v>
      </c>
      <c r="F180" s="2" t="s">
        <v>88</v>
      </c>
      <c r="G180" s="16">
        <v>10</v>
      </c>
      <c r="H180" s="2" t="s">
        <v>181</v>
      </c>
      <c r="I180" s="15">
        <f t="shared" si="2"/>
        <v>298</v>
      </c>
      <c r="J180" s="1">
        <v>2980</v>
      </c>
      <c r="K180" s="1" t="s">
        <v>122</v>
      </c>
    </row>
    <row r="181" spans="1:11" ht="15" x14ac:dyDescent="0.25">
      <c r="A181" s="2">
        <v>2025</v>
      </c>
      <c r="B181" s="2" t="s">
        <v>86</v>
      </c>
      <c r="C181" s="2" t="s">
        <v>1</v>
      </c>
      <c r="D181" s="2" t="s">
        <v>98</v>
      </c>
      <c r="E181" s="39" t="s">
        <v>98</v>
      </c>
      <c r="F181" s="2" t="s">
        <v>89</v>
      </c>
      <c r="G181" s="16">
        <v>1</v>
      </c>
      <c r="H181" s="2" t="s">
        <v>182</v>
      </c>
      <c r="I181" s="15">
        <f t="shared" si="2"/>
        <v>2074</v>
      </c>
      <c r="J181" s="1">
        <v>2074</v>
      </c>
      <c r="K181"/>
    </row>
    <row r="182" spans="1:11" ht="15" x14ac:dyDescent="0.25">
      <c r="A182" s="2">
        <v>2025</v>
      </c>
      <c r="B182" s="2" t="s">
        <v>86</v>
      </c>
      <c r="C182" s="2" t="s">
        <v>3</v>
      </c>
      <c r="D182" s="2" t="s">
        <v>4</v>
      </c>
      <c r="E182" s="39" t="s">
        <v>64</v>
      </c>
      <c r="F182" s="2" t="s">
        <v>29</v>
      </c>
      <c r="G182" s="16"/>
      <c r="H182" s="2" t="s">
        <v>187</v>
      </c>
      <c r="I182" s="15" t="str">
        <f t="shared" si="2"/>
        <v/>
      </c>
      <c r="J182" s="1">
        <v>193.8</v>
      </c>
      <c r="K182" s="1"/>
    </row>
    <row r="183" spans="1:11" ht="15" x14ac:dyDescent="0.25">
      <c r="A183" s="2">
        <v>2025</v>
      </c>
      <c r="B183" s="2" t="s">
        <v>86</v>
      </c>
      <c r="C183" s="2" t="s">
        <v>1</v>
      </c>
      <c r="D183" s="2" t="s">
        <v>124</v>
      </c>
      <c r="E183" s="39" t="s">
        <v>8</v>
      </c>
      <c r="F183" s="2" t="s">
        <v>90</v>
      </c>
      <c r="G183" s="16">
        <v>211</v>
      </c>
      <c r="H183" s="2" t="s">
        <v>115</v>
      </c>
      <c r="I183" s="22"/>
      <c r="J183" s="1">
        <v>20436.400000000001</v>
      </c>
      <c r="K183" s="1"/>
    </row>
    <row r="184" spans="1:11" ht="15" x14ac:dyDescent="0.25">
      <c r="A184" s="2">
        <v>2025</v>
      </c>
      <c r="B184" s="2" t="s">
        <v>86</v>
      </c>
      <c r="C184" s="2" t="s">
        <v>1</v>
      </c>
      <c r="D184" s="2" t="s">
        <v>124</v>
      </c>
      <c r="E184" s="39" t="s">
        <v>8</v>
      </c>
      <c r="F184" s="2" t="s">
        <v>90</v>
      </c>
      <c r="G184" s="16">
        <v>195</v>
      </c>
      <c r="H184" s="2" t="s">
        <v>115</v>
      </c>
      <c r="I184" s="22"/>
      <c r="J184" s="1">
        <v>18886.72</v>
      </c>
      <c r="K184" s="1"/>
    </row>
    <row r="185" spans="1:11" ht="15" x14ac:dyDescent="0.25">
      <c r="A185" s="2">
        <v>2025</v>
      </c>
      <c r="B185" s="2" t="s">
        <v>86</v>
      </c>
      <c r="C185" s="2" t="s">
        <v>1</v>
      </c>
      <c r="D185" s="2" t="s">
        <v>124</v>
      </c>
      <c r="E185" s="39" t="s">
        <v>8</v>
      </c>
      <c r="F185" s="2" t="s">
        <v>90</v>
      </c>
      <c r="G185" s="16">
        <v>203</v>
      </c>
      <c r="H185" s="2" t="s">
        <v>115</v>
      </c>
      <c r="I185" s="22"/>
      <c r="J185" s="1">
        <v>19661.560000000001</v>
      </c>
      <c r="K185" s="1"/>
    </row>
    <row r="186" spans="1:11" ht="15" x14ac:dyDescent="0.25">
      <c r="A186" s="2">
        <v>2025</v>
      </c>
      <c r="B186" s="2" t="s">
        <v>86</v>
      </c>
      <c r="C186" s="2" t="s">
        <v>3</v>
      </c>
      <c r="D186" s="2" t="s">
        <v>4</v>
      </c>
      <c r="E186" s="39" t="s">
        <v>4</v>
      </c>
      <c r="F186" s="2" t="s">
        <v>29</v>
      </c>
      <c r="G186" s="16"/>
      <c r="H186" s="2" t="s">
        <v>187</v>
      </c>
      <c r="I186" s="15" t="str">
        <f t="shared" si="2"/>
        <v/>
      </c>
      <c r="J186" s="1">
        <v>1614.25</v>
      </c>
      <c r="K186" s="1"/>
    </row>
    <row r="187" spans="1:11" ht="15" x14ac:dyDescent="0.25">
      <c r="A187" s="2">
        <v>2025</v>
      </c>
      <c r="B187" s="2" t="s">
        <v>86</v>
      </c>
      <c r="C187" s="2" t="s">
        <v>1</v>
      </c>
      <c r="D187" s="2" t="s">
        <v>124</v>
      </c>
      <c r="E187" s="39" t="s">
        <v>8</v>
      </c>
      <c r="F187" s="2" t="s">
        <v>91</v>
      </c>
      <c r="G187" s="16">
        <v>3</v>
      </c>
      <c r="H187" s="2" t="s">
        <v>233</v>
      </c>
      <c r="I187" s="15"/>
      <c r="J187" s="1">
        <v>11648.52</v>
      </c>
      <c r="K187" s="1"/>
    </row>
    <row r="188" spans="1:11" ht="15" x14ac:dyDescent="0.25">
      <c r="A188" s="2">
        <v>2025</v>
      </c>
      <c r="B188" s="2" t="s">
        <v>86</v>
      </c>
      <c r="C188" s="2" t="s">
        <v>3</v>
      </c>
      <c r="D188" s="2" t="s">
        <v>4</v>
      </c>
      <c r="E188" s="39" t="s">
        <v>64</v>
      </c>
      <c r="F188" s="2" t="s">
        <v>29</v>
      </c>
      <c r="G188" s="16"/>
      <c r="H188" s="2" t="s">
        <v>187</v>
      </c>
      <c r="I188" s="15" t="str">
        <f t="shared" si="2"/>
        <v/>
      </c>
      <c r="J188" s="1">
        <v>3228.5</v>
      </c>
      <c r="K188" s="1"/>
    </row>
    <row r="189" spans="1:11" ht="15" x14ac:dyDescent="0.25">
      <c r="A189" s="2">
        <v>2025</v>
      </c>
      <c r="B189" s="2" t="s">
        <v>86</v>
      </c>
      <c r="C189" s="2" t="s">
        <v>2</v>
      </c>
      <c r="D189" s="2" t="s">
        <v>6</v>
      </c>
      <c r="E189" s="39" t="s">
        <v>235</v>
      </c>
      <c r="F189" s="2" t="s">
        <v>6</v>
      </c>
      <c r="G189" s="16"/>
      <c r="H189" s="2" t="s">
        <v>6</v>
      </c>
      <c r="I189" s="15" t="str">
        <f t="shared" si="2"/>
        <v/>
      </c>
      <c r="J189" s="1">
        <v>91000</v>
      </c>
      <c r="K189" s="1"/>
    </row>
    <row r="190" spans="1:11" ht="15" x14ac:dyDescent="0.25">
      <c r="A190" s="2">
        <v>2025</v>
      </c>
      <c r="B190" s="2" t="s">
        <v>86</v>
      </c>
      <c r="C190" s="2" t="s">
        <v>3</v>
      </c>
      <c r="D190" s="2" t="s">
        <v>4</v>
      </c>
      <c r="E190" s="39" t="s">
        <v>64</v>
      </c>
      <c r="F190" s="2" t="s">
        <v>29</v>
      </c>
      <c r="G190" s="16"/>
      <c r="H190" s="2" t="s">
        <v>187</v>
      </c>
      <c r="I190" s="15" t="str">
        <f t="shared" si="2"/>
        <v/>
      </c>
      <c r="J190" s="1">
        <v>81.599999999999994</v>
      </c>
      <c r="K190" s="1"/>
    </row>
    <row r="191" spans="1:11" ht="15" x14ac:dyDescent="0.25">
      <c r="A191" s="2">
        <v>2025</v>
      </c>
      <c r="B191" s="2" t="s">
        <v>86</v>
      </c>
      <c r="C191" s="2" t="s">
        <v>1</v>
      </c>
      <c r="D191" s="6" t="s">
        <v>124</v>
      </c>
      <c r="E191" s="39" t="s">
        <v>99</v>
      </c>
      <c r="F191" s="2" t="s">
        <v>105</v>
      </c>
      <c r="G191" s="16"/>
      <c r="H191" s="2" t="s">
        <v>249</v>
      </c>
      <c r="I191" s="15" t="str">
        <f t="shared" si="2"/>
        <v/>
      </c>
      <c r="J191" s="1">
        <v>16000</v>
      </c>
      <c r="K191" s="1"/>
    </row>
    <row r="192" spans="1:11" ht="15" x14ac:dyDescent="0.25">
      <c r="A192" s="2">
        <v>2025</v>
      </c>
      <c r="B192" s="2" t="s">
        <v>86</v>
      </c>
      <c r="C192" s="2" t="s">
        <v>1</v>
      </c>
      <c r="D192" s="6" t="s">
        <v>124</v>
      </c>
      <c r="E192" s="39" t="s">
        <v>99</v>
      </c>
      <c r="F192" s="2" t="s">
        <v>32</v>
      </c>
      <c r="G192" s="16"/>
      <c r="H192" s="2" t="s">
        <v>247</v>
      </c>
      <c r="I192" s="15" t="str">
        <f t="shared" si="2"/>
        <v/>
      </c>
      <c r="J192" s="1">
        <v>8000</v>
      </c>
      <c r="K192" s="1"/>
    </row>
    <row r="193" spans="1:11" s="10" customFormat="1" ht="15" x14ac:dyDescent="0.25">
      <c r="A193" s="6">
        <v>2025</v>
      </c>
      <c r="B193" s="6" t="s">
        <v>92</v>
      </c>
      <c r="C193" s="6" t="s">
        <v>1</v>
      </c>
      <c r="D193" s="6" t="s">
        <v>124</v>
      </c>
      <c r="E193" s="40" t="s">
        <v>99</v>
      </c>
      <c r="F193" s="6" t="s">
        <v>46</v>
      </c>
      <c r="G193" s="19">
        <v>1</v>
      </c>
      <c r="H193" s="6" t="s">
        <v>183</v>
      </c>
      <c r="I193" s="15">
        <f t="shared" si="2"/>
        <v>2000</v>
      </c>
      <c r="J193" s="5">
        <v>2000</v>
      </c>
      <c r="K193" s="5"/>
    </row>
    <row r="194" spans="1:11" ht="15" x14ac:dyDescent="0.25">
      <c r="A194" s="2">
        <v>2025</v>
      </c>
      <c r="B194" s="2" t="s">
        <v>92</v>
      </c>
      <c r="C194" s="2" t="s">
        <v>1</v>
      </c>
      <c r="D194" s="2" t="s">
        <v>93</v>
      </c>
      <c r="E194" s="39" t="s">
        <v>12</v>
      </c>
      <c r="F194" s="2" t="s">
        <v>89</v>
      </c>
      <c r="G194" s="16">
        <v>1</v>
      </c>
      <c r="H194" s="2" t="s">
        <v>184</v>
      </c>
      <c r="I194" s="15">
        <f t="shared" si="2"/>
        <v>1276</v>
      </c>
      <c r="J194" s="1">
        <v>1276</v>
      </c>
      <c r="K194" s="1"/>
    </row>
    <row r="195" spans="1:11" ht="15" x14ac:dyDescent="0.25">
      <c r="A195" s="2">
        <v>2025</v>
      </c>
      <c r="B195" s="2" t="s">
        <v>92</v>
      </c>
      <c r="C195" s="2" t="s">
        <v>1</v>
      </c>
      <c r="D195" s="6" t="s">
        <v>246</v>
      </c>
      <c r="E195" s="39" t="s">
        <v>99</v>
      </c>
      <c r="F195" s="2" t="s">
        <v>46</v>
      </c>
      <c r="G195" s="16"/>
      <c r="H195" s="2" t="s">
        <v>185</v>
      </c>
      <c r="I195" s="15" t="str">
        <f t="shared" si="2"/>
        <v/>
      </c>
      <c r="J195" s="5">
        <v>25000</v>
      </c>
      <c r="K195" s="5"/>
    </row>
    <row r="196" spans="1:11" ht="15" x14ac:dyDescent="0.25">
      <c r="A196" s="2">
        <v>2025</v>
      </c>
      <c r="B196" s="2" t="s">
        <v>92</v>
      </c>
      <c r="C196" s="2" t="s">
        <v>3</v>
      </c>
      <c r="D196" s="2" t="s">
        <v>4</v>
      </c>
      <c r="E196" s="39" t="s">
        <v>64</v>
      </c>
      <c r="F196" s="2" t="s">
        <v>29</v>
      </c>
      <c r="G196" s="16"/>
      <c r="H196" s="2" t="s">
        <v>187</v>
      </c>
      <c r="I196" s="15" t="str">
        <f t="shared" si="2"/>
        <v/>
      </c>
      <c r="J196" s="1">
        <v>624</v>
      </c>
      <c r="K196" s="1"/>
    </row>
    <row r="197" spans="1:11" ht="15" x14ac:dyDescent="0.25">
      <c r="A197" s="2">
        <v>2025</v>
      </c>
      <c r="B197" s="2" t="s">
        <v>92</v>
      </c>
      <c r="C197" s="2" t="s">
        <v>1</v>
      </c>
      <c r="D197" s="6" t="s">
        <v>124</v>
      </c>
      <c r="E197" s="39" t="s">
        <v>99</v>
      </c>
      <c r="F197" s="2" t="s">
        <v>105</v>
      </c>
      <c r="G197" s="16"/>
      <c r="H197" s="2" t="s">
        <v>248</v>
      </c>
      <c r="I197" s="15" t="str">
        <f t="shared" si="2"/>
        <v/>
      </c>
      <c r="J197" s="1">
        <v>16000</v>
      </c>
      <c r="K197" s="1"/>
    </row>
    <row r="198" spans="1:11" ht="15" x14ac:dyDescent="0.25">
      <c r="A198" s="2">
        <v>2024</v>
      </c>
      <c r="B198" s="2" t="s">
        <v>92</v>
      </c>
      <c r="C198" s="2" t="s">
        <v>2</v>
      </c>
      <c r="D198" s="2" t="s">
        <v>6</v>
      </c>
      <c r="E198" s="39" t="s">
        <v>235</v>
      </c>
      <c r="F198" s="2" t="s">
        <v>6</v>
      </c>
      <c r="G198" s="16"/>
      <c r="H198" s="2" t="s">
        <v>6</v>
      </c>
      <c r="I198" s="15" t="str">
        <f t="shared" si="2"/>
        <v/>
      </c>
      <c r="J198" s="1">
        <v>81000</v>
      </c>
      <c r="K198" s="1"/>
    </row>
    <row r="199" spans="1:11" ht="15" x14ac:dyDescent="0.25">
      <c r="A199" s="2">
        <v>2025</v>
      </c>
      <c r="B199" s="2" t="s">
        <v>92</v>
      </c>
      <c r="C199" s="2" t="s">
        <v>3</v>
      </c>
      <c r="D199" s="2" t="s">
        <v>4</v>
      </c>
      <c r="E199" s="39" t="s">
        <v>64</v>
      </c>
      <c r="F199" s="2" t="s">
        <v>29</v>
      </c>
      <c r="G199" s="16"/>
      <c r="H199" s="2" t="s">
        <v>187</v>
      </c>
      <c r="I199" s="15" t="str">
        <f t="shared" si="2"/>
        <v/>
      </c>
      <c r="J199" s="1">
        <v>71.400000000000006</v>
      </c>
      <c r="K199" s="1"/>
    </row>
    <row r="200" spans="1:11" ht="15" x14ac:dyDescent="0.25">
      <c r="A200" s="2">
        <v>2025</v>
      </c>
      <c r="B200" s="2" t="s">
        <v>92</v>
      </c>
      <c r="C200" s="2" t="s">
        <v>1</v>
      </c>
      <c r="D200" s="6" t="s">
        <v>124</v>
      </c>
      <c r="E200" s="39" t="s">
        <v>99</v>
      </c>
      <c r="F200" s="2" t="s">
        <v>32</v>
      </c>
      <c r="G200" s="16"/>
      <c r="H200" s="2" t="s">
        <v>247</v>
      </c>
      <c r="I200" s="15" t="str">
        <f t="shared" si="2"/>
        <v/>
      </c>
      <c r="J200" s="1">
        <v>8000</v>
      </c>
      <c r="K200" s="1"/>
    </row>
    <row r="201" spans="1:11" x14ac:dyDescent="0.25">
      <c r="J201" s="11"/>
      <c r="K201" s="11"/>
    </row>
    <row r="205" spans="1:11" x14ac:dyDescent="0.25">
      <c r="E205" s="37" t="s">
        <v>18</v>
      </c>
      <c r="F205" s="28" t="s">
        <v>107</v>
      </c>
    </row>
    <row r="206" spans="1:11" x14ac:dyDescent="0.25">
      <c r="E206" s="43" t="s">
        <v>3</v>
      </c>
      <c r="F206" s="34">
        <v>13386.15</v>
      </c>
    </row>
    <row r="207" spans="1:11" x14ac:dyDescent="0.25">
      <c r="E207" s="44" t="s">
        <v>4</v>
      </c>
      <c r="F207" s="34">
        <v>13386.15</v>
      </c>
    </row>
    <row r="208" spans="1:11" x14ac:dyDescent="0.25">
      <c r="E208" s="45" t="s">
        <v>2</v>
      </c>
      <c r="F208" s="28">
        <v>862100</v>
      </c>
    </row>
    <row r="209" spans="5:6" x14ac:dyDescent="0.25">
      <c r="E209" s="46" t="s">
        <v>6</v>
      </c>
      <c r="F209" s="28">
        <v>862100</v>
      </c>
    </row>
    <row r="210" spans="5:6" x14ac:dyDescent="0.25">
      <c r="E210" s="45" t="s">
        <v>1</v>
      </c>
      <c r="F210" s="28">
        <v>2247657.8999999994</v>
      </c>
    </row>
    <row r="211" spans="5:6" x14ac:dyDescent="0.25">
      <c r="E211" s="44" t="s">
        <v>15</v>
      </c>
      <c r="F211" s="34">
        <v>238600</v>
      </c>
    </row>
    <row r="212" spans="5:6" x14ac:dyDescent="0.25">
      <c r="E212" s="46" t="s">
        <v>95</v>
      </c>
      <c r="F212" s="28">
        <v>129411.4</v>
      </c>
    </row>
    <row r="213" spans="5:6" x14ac:dyDescent="0.25">
      <c r="E213" s="46" t="s">
        <v>54</v>
      </c>
      <c r="F213" s="28">
        <v>168300</v>
      </c>
    </row>
    <row r="214" spans="5:6" x14ac:dyDescent="0.25">
      <c r="E214" s="46" t="s">
        <v>94</v>
      </c>
      <c r="F214" s="28">
        <v>189439.6</v>
      </c>
    </row>
    <row r="215" spans="5:6" x14ac:dyDescent="0.25">
      <c r="E215" s="46" t="s">
        <v>8</v>
      </c>
      <c r="F215" s="28">
        <v>70633.200000000012</v>
      </c>
    </row>
    <row r="216" spans="5:6" x14ac:dyDescent="0.25">
      <c r="E216" s="46" t="s">
        <v>16</v>
      </c>
      <c r="F216" s="28">
        <v>25000</v>
      </c>
    </row>
    <row r="217" spans="5:6" x14ac:dyDescent="0.25">
      <c r="E217" s="46" t="s">
        <v>100</v>
      </c>
      <c r="F217" s="28">
        <v>60000</v>
      </c>
    </row>
    <row r="218" spans="5:6" x14ac:dyDescent="0.25">
      <c r="E218" s="44" t="s">
        <v>99</v>
      </c>
      <c r="F218" s="34">
        <v>395915</v>
      </c>
    </row>
    <row r="219" spans="5:6" x14ac:dyDescent="0.25">
      <c r="E219" s="44" t="s">
        <v>101</v>
      </c>
      <c r="F219" s="34">
        <v>20600</v>
      </c>
    </row>
    <row r="220" spans="5:6" x14ac:dyDescent="0.25">
      <c r="E220" s="46" t="s">
        <v>9</v>
      </c>
      <c r="F220" s="28">
        <v>34697.199999999997</v>
      </c>
    </row>
    <row r="221" spans="5:6" x14ac:dyDescent="0.25">
      <c r="E221" s="46" t="s">
        <v>71</v>
      </c>
      <c r="F221" s="28">
        <v>6033</v>
      </c>
    </row>
    <row r="222" spans="5:6" x14ac:dyDescent="0.25">
      <c r="E222" s="46" t="s">
        <v>96</v>
      </c>
      <c r="F222" s="28">
        <v>12000</v>
      </c>
    </row>
    <row r="223" spans="5:6" x14ac:dyDescent="0.25">
      <c r="E223" s="46" t="s">
        <v>97</v>
      </c>
      <c r="F223" s="28">
        <v>192455.7</v>
      </c>
    </row>
    <row r="224" spans="5:6" x14ac:dyDescent="0.25">
      <c r="E224" s="46" t="s">
        <v>14</v>
      </c>
      <c r="F224" s="28">
        <v>149631</v>
      </c>
    </row>
    <row r="225" spans="5:6" x14ac:dyDescent="0.25">
      <c r="E225" s="46" t="s">
        <v>12</v>
      </c>
      <c r="F225" s="28">
        <v>1276</v>
      </c>
    </row>
    <row r="226" spans="5:6" x14ac:dyDescent="0.25">
      <c r="E226" s="46" t="s">
        <v>13</v>
      </c>
      <c r="F226" s="28">
        <v>8758</v>
      </c>
    </row>
    <row r="227" spans="5:6" x14ac:dyDescent="0.25">
      <c r="E227" s="46" t="s">
        <v>98</v>
      </c>
      <c r="F227" s="28">
        <v>430343</v>
      </c>
    </row>
    <row r="228" spans="5:6" x14ac:dyDescent="0.25">
      <c r="E228" s="46" t="s">
        <v>108</v>
      </c>
      <c r="F228" s="28">
        <v>11000</v>
      </c>
    </row>
    <row r="229" spans="5:6" x14ac:dyDescent="0.25">
      <c r="E229" s="46" t="s">
        <v>87</v>
      </c>
      <c r="F229" s="28">
        <v>103564.8</v>
      </c>
    </row>
    <row r="230" spans="5:6" x14ac:dyDescent="0.25">
      <c r="E230" s="45" t="s">
        <v>0</v>
      </c>
      <c r="F230" s="28">
        <v>32480</v>
      </c>
    </row>
    <row r="231" spans="5:6" x14ac:dyDescent="0.25">
      <c r="E231" s="46" t="s">
        <v>10</v>
      </c>
      <c r="F231" s="28">
        <v>32480</v>
      </c>
    </row>
    <row r="232" spans="5:6" x14ac:dyDescent="0.25">
      <c r="E232" s="45" t="s">
        <v>17</v>
      </c>
      <c r="F232" s="28">
        <v>3155624.05</v>
      </c>
    </row>
  </sheetData>
  <autoFilter ref="A4:J200"/>
  <mergeCells count="2">
    <mergeCell ref="H1:H2"/>
    <mergeCell ref="J1:J2"/>
  </mergeCell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'C:\Users\Dell\AppData\Local\Temp\14ed140a-2aee-4ed4-9e71-650df714e053_Rever 2025.zip.053\[Balanço - Clube Moza 110226.xlsx]Auxiliar'!#REF!</xm:f>
          </x14:formula1>
          <xm:sqref>C109:C117 A158:B171 C161:C165 C193:C194 C80:C100 A79 C137:C144 C158:C159 C167:C171 A146:C156 C120:C135 A198:C199 B77 A193:B196 C196 A5:B14 A80:B117 C5:C7 C9:C14 A120:B144 C102:C107 A173:C190 C41:C77 B41:B75 A41:A77 A16:C39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Despesas Gerais  </vt:lpstr>
    </vt:vector>
  </TitlesOfParts>
  <Company>SVDCPINP04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Helosia Malasse</dc:creator>
  <cp:lastModifiedBy>Lucas Fulano</cp:lastModifiedBy>
  <dcterms:created xsi:type="dcterms:W3CDTF">2026-03-12T08:06:55Z</dcterms:created>
  <dcterms:modified xsi:type="dcterms:W3CDTF">2026-05-16T05:45:09Z</dcterms:modified>
</cp:coreProperties>
</file>